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2120" windowHeight="8670" activeTab="6"/>
  </bookViews>
  <sheets>
    <sheet name="الأصل" sheetId="1" r:id="rId1"/>
    <sheet name="ا" sheetId="2" r:id="rId2"/>
    <sheet name="ب" sheetId="3" r:id="rId3"/>
    <sheet name="ج" sheetId="4" r:id="rId4"/>
    <sheet name="د" sheetId="5" r:id="rId5"/>
    <sheet name="هـ &amp; ح" sheetId="6" r:id="rId6"/>
    <sheet name="مشروع 1" sheetId="7" r:id="rId7"/>
  </sheets>
  <definedNames>
    <definedName name="_xlnm.Print_Area" localSheetId="1">'ا'!#REF!</definedName>
    <definedName name="_xlnm.Print_Area" localSheetId="0">'الأصل'!$B$2:$C$15</definedName>
    <definedName name="_xlnm.Print_Area" localSheetId="2">'ب'!#REF!</definedName>
    <definedName name="_xlnm.Print_Area" localSheetId="3">'ج'!#REF!</definedName>
    <definedName name="_xlnm.Print_Area" localSheetId="4">'د'!#REF!</definedName>
    <definedName name="_xlnm.Print_Area" localSheetId="6">'مشروع 1'!$A$8:$G$30</definedName>
    <definedName name="_xlnm.Print_Area" localSheetId="5">'هـ &amp; ح'!#REF!</definedName>
  </definedNames>
  <calcPr fullCalcOnLoad="1"/>
</workbook>
</file>

<file path=xl/sharedStrings.xml><?xml version="1.0" encoding="utf-8"?>
<sst xmlns="http://schemas.openxmlformats.org/spreadsheetml/2006/main" count="151" uniqueCount="28">
  <si>
    <t>ا+</t>
  </si>
  <si>
    <t>ا</t>
  </si>
  <si>
    <t>ساعات المقررات</t>
  </si>
  <si>
    <t>رمز المعدل</t>
  </si>
  <si>
    <t>قيمة المعدل</t>
  </si>
  <si>
    <t>النقاط</t>
  </si>
  <si>
    <t>ب+</t>
  </si>
  <si>
    <t>ب</t>
  </si>
  <si>
    <t>ج+</t>
  </si>
  <si>
    <t>ج</t>
  </si>
  <si>
    <t>معدل الطالب الجديد</t>
  </si>
  <si>
    <t>د+</t>
  </si>
  <si>
    <t>د</t>
  </si>
  <si>
    <t>هـ</t>
  </si>
  <si>
    <t>ح</t>
  </si>
  <si>
    <t xml:space="preserve"> مجموع الساعات المسجلة</t>
  </si>
  <si>
    <t>عندما يحصل الطالب على هذا المعدل في جميع المقررات</t>
  </si>
  <si>
    <t>يصبح المعدل التراكمي الجديد</t>
  </si>
  <si>
    <t>يصبح المعدل التراكمي الجديد كما يلي:</t>
  </si>
  <si>
    <t>المعدل التراكمي</t>
  </si>
  <si>
    <t>المعدل التراكمي الحالي:</t>
  </si>
  <si>
    <t>عدد الساعات المسجلة</t>
  </si>
  <si>
    <t>مجموع الساعات</t>
  </si>
  <si>
    <t>مجموع النقاط</t>
  </si>
  <si>
    <t>ساعات المقررات للفصل الحالي</t>
  </si>
  <si>
    <t>المعدل المتوقع</t>
  </si>
  <si>
    <t>التقدير المتوقع</t>
  </si>
  <si>
    <t>الساعات  لكل مقرر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</si>
</sst>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0.0000"/>
  </numFmts>
  <fonts count="48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name val="Times New Roman CE"/>
      <family val="1"/>
    </font>
    <font>
      <b/>
      <sz val="18"/>
      <name val="Mudir MT"/>
      <family val="0"/>
    </font>
    <font>
      <b/>
      <sz val="20"/>
      <color indexed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color indexed="10"/>
      <name val="Times New Roman"/>
      <family val="1"/>
    </font>
    <font>
      <b/>
      <sz val="16"/>
      <name val="Times New Roman CE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" fontId="2" fillId="0" borderId="0" xfId="0" applyNumberFormat="1" applyFont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2" fontId="2" fillId="34" borderId="12" xfId="0" applyNumberFormat="1" applyFont="1" applyFill="1" applyBorder="1" applyAlignment="1">
      <alignment horizontal="center" vertical="center" wrapText="1"/>
    </xf>
    <xf numFmtId="2" fontId="2" fillId="34" borderId="13" xfId="0" applyNumberFormat="1" applyFont="1" applyFill="1" applyBorder="1" applyAlignment="1">
      <alignment horizontal="center" vertical="center" wrapText="1"/>
    </xf>
    <xf numFmtId="2" fontId="2" fillId="34" borderId="14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36" borderId="16" xfId="0" applyNumberFormat="1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center" wrapText="1"/>
    </xf>
    <xf numFmtId="2" fontId="2" fillId="37" borderId="18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 readingOrder="1"/>
    </xf>
    <xf numFmtId="2" fontId="2" fillId="0" borderId="21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2" fontId="2" fillId="35" borderId="22" xfId="0" applyNumberFormat="1" applyFont="1" applyFill="1" applyBorder="1" applyAlignment="1">
      <alignment horizontal="center" vertical="center" wrapText="1"/>
    </xf>
    <xf numFmtId="2" fontId="2" fillId="35" borderId="23" xfId="0" applyNumberFormat="1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 wrapText="1" readingOrder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2" fontId="2" fillId="35" borderId="17" xfId="0" applyNumberFormat="1" applyFont="1" applyFill="1" applyBorder="1" applyAlignment="1">
      <alignment horizontal="center" vertical="center" wrapText="1"/>
    </xf>
    <xf numFmtId="2" fontId="2" fillId="35" borderId="18" xfId="0" applyNumberFormat="1" applyFont="1" applyFill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2" fontId="2" fillId="37" borderId="17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 wrapText="1"/>
    </xf>
    <xf numFmtId="2" fontId="4" fillId="33" borderId="18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 readingOrder="1"/>
    </xf>
    <xf numFmtId="2" fontId="2" fillId="0" borderId="30" xfId="0" applyNumberFormat="1" applyFont="1" applyFill="1" applyBorder="1" applyAlignment="1">
      <alignment horizontal="center" vertical="center" wrapText="1"/>
    </xf>
    <xf numFmtId="2" fontId="2" fillId="0" borderId="31" xfId="0" applyNumberFormat="1" applyFont="1" applyFill="1" applyBorder="1" applyAlignment="1">
      <alignment horizontal="center" vertical="center" wrapText="1"/>
    </xf>
    <xf numFmtId="2" fontId="5" fillId="0" borderId="31" xfId="0" applyNumberFormat="1" applyFont="1" applyFill="1" applyBorder="1" applyAlignment="1">
      <alignment horizontal="center" vertical="center" wrapText="1" readingOrder="1"/>
    </xf>
    <xf numFmtId="2" fontId="2" fillId="0" borderId="32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2" fontId="8" fillId="0" borderId="21" xfId="0" applyNumberFormat="1" applyFont="1" applyFill="1" applyBorder="1" applyAlignment="1">
      <alignment horizontal="center" vertical="center" wrapText="1"/>
    </xf>
    <xf numFmtId="2" fontId="8" fillId="0" borderId="23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2" fontId="8" fillId="0" borderId="33" xfId="0" applyNumberFormat="1" applyFont="1" applyFill="1" applyBorder="1" applyAlignment="1">
      <alignment horizontal="center" vertical="center" wrapText="1"/>
    </xf>
    <xf numFmtId="2" fontId="8" fillId="0" borderId="34" xfId="0" applyNumberFormat="1" applyFont="1" applyFill="1" applyBorder="1" applyAlignment="1">
      <alignment horizontal="center" vertical="center" wrapText="1"/>
    </xf>
    <xf numFmtId="2" fontId="8" fillId="0" borderId="35" xfId="0" applyNumberFormat="1" applyFont="1" applyFill="1" applyBorder="1" applyAlignment="1">
      <alignment horizontal="center" vertical="center" wrapText="1"/>
    </xf>
    <xf numFmtId="2" fontId="8" fillId="0" borderId="3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2" fontId="2" fillId="0" borderId="36" xfId="0" applyNumberFormat="1" applyFont="1" applyFill="1" applyBorder="1" applyAlignment="1">
      <alignment horizontal="center" vertical="center" wrapText="1"/>
    </xf>
    <xf numFmtId="2" fontId="2" fillId="0" borderId="37" xfId="0" applyNumberFormat="1" applyFont="1" applyFill="1" applyBorder="1" applyAlignment="1">
      <alignment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2" fontId="8" fillId="34" borderId="12" xfId="0" applyNumberFormat="1" applyFont="1" applyFill="1" applyBorder="1" applyAlignment="1">
      <alignment horizontal="center" vertical="center" wrapText="1"/>
    </xf>
    <xf numFmtId="2" fontId="8" fillId="34" borderId="13" xfId="0" applyNumberFormat="1" applyFont="1" applyFill="1" applyBorder="1" applyAlignment="1">
      <alignment horizontal="center" vertical="center" wrapText="1"/>
    </xf>
    <xf numFmtId="2" fontId="8" fillId="34" borderId="14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33" borderId="11" xfId="0" applyNumberFormat="1" applyFont="1" applyFill="1" applyBorder="1" applyAlignment="1">
      <alignment horizontal="center" vertical="center" wrapText="1"/>
    </xf>
    <xf numFmtId="2" fontId="8" fillId="0" borderId="22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2" fontId="10" fillId="0" borderId="38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2" fontId="8" fillId="34" borderId="33" xfId="0" applyNumberFormat="1" applyFont="1" applyFill="1" applyBorder="1" applyAlignment="1">
      <alignment horizontal="center" vertical="center" wrapText="1"/>
    </xf>
    <xf numFmtId="2" fontId="8" fillId="34" borderId="23" xfId="0" applyNumberFormat="1" applyFont="1" applyFill="1" applyBorder="1" applyAlignment="1">
      <alignment horizontal="center" vertical="center" wrapText="1"/>
    </xf>
    <xf numFmtId="2" fontId="8" fillId="34" borderId="18" xfId="0" applyNumberFormat="1" applyFont="1" applyFill="1" applyBorder="1" applyAlignment="1">
      <alignment horizontal="center" vertical="center" wrapText="1"/>
    </xf>
    <xf numFmtId="2" fontId="8" fillId="34" borderId="36" xfId="0" applyNumberFormat="1" applyFont="1" applyFill="1" applyBorder="1" applyAlignment="1">
      <alignment horizontal="center" vertical="center" wrapText="1"/>
    </xf>
    <xf numFmtId="2" fontId="9" fillId="34" borderId="37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2" fontId="8" fillId="34" borderId="22" xfId="0" applyNumberFormat="1" applyFont="1" applyFill="1" applyBorder="1" applyAlignment="1">
      <alignment horizontal="center" vertical="center" wrapText="1"/>
    </xf>
    <xf numFmtId="2" fontId="8" fillId="34" borderId="17" xfId="0" applyNumberFormat="1" applyFont="1" applyFill="1" applyBorder="1" applyAlignment="1">
      <alignment horizontal="center" vertical="center" wrapText="1"/>
    </xf>
    <xf numFmtId="2" fontId="8" fillId="0" borderId="39" xfId="0" applyNumberFormat="1" applyFont="1" applyFill="1" applyBorder="1" applyAlignment="1">
      <alignment horizontal="center" vertical="center" wrapText="1"/>
    </xf>
    <xf numFmtId="1" fontId="8" fillId="0" borderId="40" xfId="0" applyNumberFormat="1" applyFont="1" applyBorder="1" applyAlignment="1">
      <alignment vertical="center" wrapText="1"/>
    </xf>
    <xf numFmtId="1" fontId="8" fillId="0" borderId="0" xfId="0" applyNumberFormat="1" applyFont="1" applyBorder="1" applyAlignment="1">
      <alignment vertical="center" wrapText="1"/>
    </xf>
    <xf numFmtId="2" fontId="8" fillId="33" borderId="24" xfId="0" applyNumberFormat="1" applyFont="1" applyFill="1" applyBorder="1" applyAlignment="1">
      <alignment horizontal="center" vertical="center" wrapText="1"/>
    </xf>
    <xf numFmtId="2" fontId="8" fillId="33" borderId="41" xfId="0" applyNumberFormat="1" applyFont="1" applyFill="1" applyBorder="1" applyAlignment="1">
      <alignment horizontal="center" vertical="center" wrapText="1"/>
    </xf>
    <xf numFmtId="2" fontId="8" fillId="33" borderId="42" xfId="0" applyNumberFormat="1" applyFont="1" applyFill="1" applyBorder="1" applyAlignment="1">
      <alignment horizontal="center" vertical="center" wrapText="1"/>
    </xf>
    <xf numFmtId="2" fontId="13" fillId="33" borderId="16" xfId="0" applyNumberFormat="1" applyFont="1" applyFill="1" applyBorder="1" applyAlignment="1">
      <alignment horizontal="center" vertical="center" wrapText="1"/>
    </xf>
    <xf numFmtId="1" fontId="8" fillId="33" borderId="37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 wrapText="1"/>
    </xf>
    <xf numFmtId="2" fontId="10" fillId="34" borderId="43" xfId="0" applyNumberFormat="1" applyFont="1" applyFill="1" applyBorder="1" applyAlignment="1">
      <alignment horizontal="center" vertical="center" wrapText="1"/>
    </xf>
    <xf numFmtId="2" fontId="10" fillId="34" borderId="44" xfId="0" applyNumberFormat="1" applyFont="1" applyFill="1" applyBorder="1" applyAlignment="1">
      <alignment horizontal="center" vertical="center" wrapText="1"/>
    </xf>
    <xf numFmtId="2" fontId="6" fillId="38" borderId="45" xfId="0" applyNumberFormat="1" applyFont="1" applyFill="1" applyBorder="1" applyAlignment="1">
      <alignment horizontal="center" vertical="center" wrapText="1"/>
    </xf>
    <xf numFmtId="2" fontId="6" fillId="38" borderId="46" xfId="0" applyNumberFormat="1" applyFont="1" applyFill="1" applyBorder="1" applyAlignment="1">
      <alignment horizontal="center" vertical="center" wrapText="1"/>
    </xf>
    <xf numFmtId="2" fontId="6" fillId="38" borderId="40" xfId="0" applyNumberFormat="1" applyFont="1" applyFill="1" applyBorder="1" applyAlignment="1">
      <alignment horizontal="center" vertical="center" wrapText="1"/>
    </xf>
    <xf numFmtId="2" fontId="6" fillId="38" borderId="47" xfId="0" applyNumberFormat="1" applyFont="1" applyFill="1" applyBorder="1" applyAlignment="1">
      <alignment horizontal="center" vertical="center" wrapText="1"/>
    </xf>
    <xf numFmtId="2" fontId="6" fillId="38" borderId="48" xfId="0" applyNumberFormat="1" applyFont="1" applyFill="1" applyBorder="1" applyAlignment="1">
      <alignment horizontal="center" vertical="center" wrapText="1"/>
    </xf>
    <xf numFmtId="2" fontId="6" fillId="38" borderId="49" xfId="0" applyNumberFormat="1" applyFont="1" applyFill="1" applyBorder="1" applyAlignment="1">
      <alignment horizontal="center" vertical="center" wrapText="1"/>
    </xf>
    <xf numFmtId="2" fontId="7" fillId="39" borderId="45" xfId="0" applyNumberFormat="1" applyFont="1" applyFill="1" applyBorder="1" applyAlignment="1">
      <alignment horizontal="center" vertical="center" wrapText="1"/>
    </xf>
    <xf numFmtId="2" fontId="7" fillId="39" borderId="46" xfId="0" applyNumberFormat="1" applyFont="1" applyFill="1" applyBorder="1" applyAlignment="1">
      <alignment horizontal="center" vertical="center" wrapText="1"/>
    </xf>
    <xf numFmtId="2" fontId="7" fillId="39" borderId="48" xfId="0" applyNumberFormat="1" applyFont="1" applyFill="1" applyBorder="1" applyAlignment="1">
      <alignment horizontal="center" vertical="center" wrapText="1"/>
    </xf>
    <xf numFmtId="2" fontId="7" fillId="39" borderId="49" xfId="0" applyNumberFormat="1" applyFont="1" applyFill="1" applyBorder="1" applyAlignment="1">
      <alignment horizontal="center" vertical="center" wrapText="1"/>
    </xf>
    <xf numFmtId="2" fontId="10" fillId="34" borderId="39" xfId="0" applyNumberFormat="1" applyFont="1" applyFill="1" applyBorder="1" applyAlignment="1">
      <alignment horizontal="center" vertical="center" wrapText="1"/>
    </xf>
    <xf numFmtId="2" fontId="10" fillId="34" borderId="5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Alignment="1">
      <alignment horizontal="right" vertical="center" wrapText="1"/>
    </xf>
    <xf numFmtId="1" fontId="10" fillId="0" borderId="0" xfId="0" applyNumberFormat="1" applyFont="1" applyAlignment="1">
      <alignment horizontal="right" vertical="center" wrapText="1"/>
    </xf>
    <xf numFmtId="2" fontId="12" fillId="0" borderId="51" xfId="0" applyNumberFormat="1" applyFont="1" applyFill="1" applyBorder="1" applyAlignment="1">
      <alignment horizontal="center" vertical="center" wrapText="1" readingOrder="1"/>
    </xf>
    <xf numFmtId="2" fontId="12" fillId="0" borderId="37" xfId="0" applyNumberFormat="1" applyFont="1" applyFill="1" applyBorder="1" applyAlignment="1">
      <alignment horizontal="center" vertical="center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276225</xdr:rowOff>
    </xdr:from>
    <xdr:to>
      <xdr:col>7</xdr:col>
      <xdr:colOff>0</xdr:colOff>
      <xdr:row>10</xdr:row>
      <xdr:rowOff>428625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2371725"/>
          <a:ext cx="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BE68"/>
  <sheetViews>
    <sheetView rightToLeft="1" zoomScale="95" zoomScaleNormal="95" zoomScalePageLayoutView="0" workbookViewId="0" topLeftCell="A1">
      <selection activeCell="N13" sqref="N13"/>
    </sheetView>
  </sheetViews>
  <sheetFormatPr defaultColWidth="13.57421875" defaultRowHeight="23.25" customHeight="1"/>
  <cols>
    <col min="1" max="1" width="1.8515625" style="1" customWidth="1"/>
    <col min="2" max="3" width="13.57421875" style="1" customWidth="1"/>
    <col min="4" max="4" width="5.140625" style="1" customWidth="1"/>
    <col min="5" max="5" width="13.8515625" style="1" bestFit="1" customWidth="1"/>
    <col min="6" max="6" width="11.8515625" style="1" bestFit="1" customWidth="1"/>
    <col min="7" max="7" width="12.421875" style="1" customWidth="1"/>
    <col min="8" max="8" width="10.7109375" style="1" customWidth="1"/>
    <col min="9" max="9" width="3.421875" style="1" customWidth="1"/>
    <col min="10" max="11" width="13.57421875" style="1" customWidth="1"/>
    <col min="12" max="12" width="2.28125" style="1" customWidth="1"/>
    <col min="13" max="13" width="7.140625" style="1" bestFit="1" customWidth="1"/>
    <col min="14" max="14" width="7.7109375" style="1" bestFit="1" customWidth="1"/>
    <col min="15" max="15" width="2.57421875" style="1" customWidth="1"/>
    <col min="16" max="16" width="8.8515625" style="1" bestFit="1" customWidth="1"/>
    <col min="17" max="16384" width="13.57421875" style="1" customWidth="1"/>
  </cols>
  <sheetData>
    <row r="1" ht="23.25" customHeight="1" thickBot="1">
      <c r="AK1" s="2"/>
    </row>
    <row r="2" spans="2:16" ht="29.25" customHeight="1" thickBot="1">
      <c r="B2" s="3" t="s">
        <v>0</v>
      </c>
      <c r="C2" s="4" t="s">
        <v>1</v>
      </c>
      <c r="E2" s="5" t="s">
        <v>2</v>
      </c>
      <c r="F2" s="6" t="s">
        <v>3</v>
      </c>
      <c r="G2" s="6" t="s">
        <v>4</v>
      </c>
      <c r="H2" s="7" t="s">
        <v>5</v>
      </c>
      <c r="J2" s="8">
        <f>'مشروع 1'!F4</f>
        <v>0</v>
      </c>
      <c r="K2" s="9">
        <f>'مشروع 1'!G4</f>
        <v>0</v>
      </c>
      <c r="L2" s="10"/>
      <c r="M2" s="11">
        <f>K2/10</f>
        <v>0</v>
      </c>
      <c r="N2" s="12">
        <f>J2/100</f>
        <v>0</v>
      </c>
      <c r="O2" s="13"/>
      <c r="P2" s="14" t="e">
        <f>N2/M2</f>
        <v>#DIV/0!</v>
      </c>
    </row>
    <row r="3" spans="2:57" ht="23.25" customHeight="1" thickBot="1" thickTop="1">
      <c r="B3" s="15">
        <v>5</v>
      </c>
      <c r="C3" s="16">
        <v>4.75</v>
      </c>
      <c r="D3" s="10"/>
      <c r="E3" s="17">
        <f>'مشروع 1'!J12/10</f>
        <v>0</v>
      </c>
      <c r="F3" s="18">
        <f>'مشروع 1'!C19</f>
        <v>0</v>
      </c>
      <c r="G3" s="19" t="b">
        <f>IF(F3=B14,B15,IF(F3=C2,C3,IF(F3=B5,B6,IF(F3=C5,C6,IF(F3=B8,B9,IF(F3=C8,C9,IF(F3=B11,B12,IF(F3=C11,C12))))))))</f>
        <v>0</v>
      </c>
      <c r="H3" s="20">
        <f aca="true" t="shared" si="0" ref="H3:H14">G3*E3</f>
        <v>0</v>
      </c>
      <c r="J3" s="21">
        <f>'مشروع 1'!F5</f>
        <v>0</v>
      </c>
      <c r="K3" s="22">
        <f>'مشروع 1'!G5</f>
        <v>0</v>
      </c>
      <c r="L3" s="10"/>
      <c r="M3" s="23">
        <f>K3/10</f>
        <v>0</v>
      </c>
      <c r="N3" s="24">
        <f>J3/100</f>
        <v>0</v>
      </c>
      <c r="O3" s="10"/>
      <c r="P3" s="14" t="e">
        <f>N3/M3</f>
        <v>#DIV/0!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</row>
    <row r="4" spans="4:57" ht="23.25" customHeight="1" thickBot="1">
      <c r="D4" s="10"/>
      <c r="E4" s="17">
        <f>'مشروع 1'!J13/10</f>
        <v>0</v>
      </c>
      <c r="F4" s="18">
        <f>'مشروع 1'!C20</f>
        <v>0</v>
      </c>
      <c r="G4" s="26" t="b">
        <f>IF(F4=B14,B15,IF(F4=C2,C3,IF(F4=B5,B6,IF(F4=C5,C6,IF(F4=B8,B9,IF(F4=C8,C9,IF(F4=B11,B12,IF(F4=C11,C12))))))))</f>
        <v>0</v>
      </c>
      <c r="H4" s="22">
        <f t="shared" si="0"/>
        <v>0</v>
      </c>
      <c r="J4" s="27">
        <f>'مشروع 1'!F6</f>
        <v>0</v>
      </c>
      <c r="K4" s="28">
        <f>'مشروع 1'!G6</f>
        <v>0</v>
      </c>
      <c r="L4" s="10"/>
      <c r="M4" s="29">
        <f>K4/10</f>
        <v>0</v>
      </c>
      <c r="N4" s="30">
        <f>J4/100</f>
        <v>0</v>
      </c>
      <c r="O4" s="31"/>
      <c r="P4" s="14" t="e">
        <f>N4/M4</f>
        <v>#DIV/0!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</row>
    <row r="5" spans="2:56" ht="23.25" customHeight="1" thickBot="1">
      <c r="B5" s="32" t="s">
        <v>6</v>
      </c>
      <c r="C5" s="4" t="s">
        <v>7</v>
      </c>
      <c r="D5" s="10"/>
      <c r="E5" s="17">
        <f>'مشروع 1'!J14/10</f>
        <v>0</v>
      </c>
      <c r="F5" s="18">
        <f>'مشروع 1'!C21</f>
        <v>0</v>
      </c>
      <c r="G5" s="25" t="b">
        <f>IF(F5=B14,B15,IF(F5=C2,C3,IF(F5=B5,B6,IF(F5=C5,C6,IF(F5=B8,B9,IF(F5=C8,C9,IF(F5=B11,B12,IF(F5=C11,C12))))))))</f>
        <v>0</v>
      </c>
      <c r="H5" s="22">
        <f t="shared" si="0"/>
        <v>0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</row>
    <row r="6" spans="2:56" ht="23.25" customHeight="1" thickBot="1">
      <c r="B6" s="33">
        <v>4.5</v>
      </c>
      <c r="C6" s="16">
        <v>4</v>
      </c>
      <c r="D6" s="10"/>
      <c r="E6" s="17">
        <f>'مشروع 1'!J15/10</f>
        <v>0</v>
      </c>
      <c r="F6" s="18">
        <f>'مشروع 1'!C22</f>
        <v>0</v>
      </c>
      <c r="G6" s="25" t="b">
        <f>IF(F6=B14,B15,IF(F6=C2,C3,IF(F6=B5,B6,IF(F6=C5,C6,IF(F6=B8,B9,IF(F6=C8,C9,IF(F6=B11,B12,IF(F6=C11,C12))))))))</f>
        <v>0</v>
      </c>
      <c r="H6" s="22">
        <f t="shared" si="0"/>
        <v>0</v>
      </c>
      <c r="J6" s="34">
        <f>E15+M2</f>
        <v>0</v>
      </c>
      <c r="K6" s="35">
        <f>H15+N2</f>
        <v>0</v>
      </c>
      <c r="L6" s="10"/>
      <c r="M6" s="36">
        <f>E15-J6</f>
        <v>0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</row>
    <row r="7" spans="2:56" ht="23.25" customHeight="1" thickBot="1">
      <c r="B7" s="10"/>
      <c r="C7" s="10"/>
      <c r="D7" s="10"/>
      <c r="E7" s="17">
        <f>'مشروع 1'!J16/10</f>
        <v>0</v>
      </c>
      <c r="F7" s="18">
        <f>'مشروع 1'!C23</f>
        <v>0</v>
      </c>
      <c r="G7" s="25" t="b">
        <f>IF(F7=B14,B15,IF(F7=C2,C3,IF(F7=B5,B6,IF(F7=C5,C6,IF(F7=B8,B9,IF(F7=C8,C9,IF(F7=B11,B12,IF(F7=C11,C12))))))))</f>
        <v>0</v>
      </c>
      <c r="H7" s="22">
        <f t="shared" si="0"/>
        <v>0</v>
      </c>
      <c r="J7" s="21">
        <f>E15+M3</f>
        <v>0</v>
      </c>
      <c r="K7" s="22">
        <f>H15+N3</f>
        <v>0</v>
      </c>
      <c r="L7" s="10"/>
      <c r="M7" s="37">
        <f>E15-J7</f>
        <v>0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</row>
    <row r="8" spans="2:56" ht="23.25" customHeight="1" thickBot="1">
      <c r="B8" s="32" t="s">
        <v>8</v>
      </c>
      <c r="C8" s="4" t="s">
        <v>9</v>
      </c>
      <c r="D8" s="10"/>
      <c r="E8" s="17">
        <f>'مشروع 1'!J17/10</f>
        <v>0</v>
      </c>
      <c r="F8" s="18">
        <f>'مشروع 1'!C24</f>
        <v>0</v>
      </c>
      <c r="G8" s="25" t="b">
        <f>IF(F8=B14,B15,IF(F8=C2,C3,IF(F8=B5,B6,IF(F8=C5,C6,IF(F8=B8,B9,IF(F8=C8,C9,IF(F8=B11,B12,IF(F8=C11,C12))))))))</f>
        <v>0</v>
      </c>
      <c r="H8" s="22">
        <f t="shared" si="0"/>
        <v>0</v>
      </c>
      <c r="J8" s="27">
        <f>E15+M4</f>
        <v>0</v>
      </c>
      <c r="K8" s="28">
        <f>H15+N4</f>
        <v>0</v>
      </c>
      <c r="L8" s="10"/>
      <c r="M8" s="38">
        <f>E15-J8</f>
        <v>0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</row>
    <row r="9" spans="2:56" ht="23.25" customHeight="1" thickBot="1">
      <c r="B9" s="33">
        <v>3.5</v>
      </c>
      <c r="C9" s="16">
        <v>3</v>
      </c>
      <c r="D9" s="10"/>
      <c r="E9" s="17">
        <f>'مشروع 1'!J18/10</f>
        <v>0</v>
      </c>
      <c r="F9" s="18">
        <f>'مشروع 1'!C25</f>
        <v>0</v>
      </c>
      <c r="G9" s="25" t="b">
        <f>IF(F9=B14,B15,IF(F9=C2,C3,IF(F9=B5,B6,IF(F9=C5,C6,IF(F9=B8,B9,IF(F9=C8,C9,IF(F9=B11,B12,IF(F9=C11,C12))))))))</f>
        <v>0</v>
      </c>
      <c r="H9" s="22">
        <f t="shared" si="0"/>
        <v>0</v>
      </c>
      <c r="I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</row>
    <row r="10" spans="2:56" ht="23.25" customHeight="1" thickBot="1">
      <c r="B10" s="10"/>
      <c r="C10" s="10"/>
      <c r="D10" s="10"/>
      <c r="E10" s="17">
        <f>'مشروع 1'!J19/10</f>
        <v>0</v>
      </c>
      <c r="F10" s="18">
        <f>'مشروع 1'!C26</f>
        <v>0</v>
      </c>
      <c r="G10" s="25" t="b">
        <f>IF(F10=B14,B15,IF(F10=C2,C3,IF(F10=B5,B6,IF(F10=C5,C6,IF(F10=B8,B9,IF(F10=C8,C9,IF(F10=B11,B12,IF(F10=C11,C12))))))))</f>
        <v>0</v>
      </c>
      <c r="H10" s="22">
        <f t="shared" si="0"/>
        <v>0</v>
      </c>
      <c r="I10" s="10"/>
      <c r="J10" s="94" t="s">
        <v>10</v>
      </c>
      <c r="K10" s="95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</row>
    <row r="11" spans="2:56" ht="23.25" customHeight="1">
      <c r="B11" s="32" t="s">
        <v>11</v>
      </c>
      <c r="C11" s="4" t="s">
        <v>12</v>
      </c>
      <c r="D11" s="10"/>
      <c r="E11" s="17">
        <f>'مشروع 1'!J20/10</f>
        <v>0</v>
      </c>
      <c r="F11" s="18">
        <f>'مشروع 1'!C27</f>
        <v>0</v>
      </c>
      <c r="G11" s="25" t="b">
        <f>IF(F11=B14,B15,IF(F11=C2,C3,IF(F11=B5,B6,IF(F11=C5,C6,IF(F11=B8,B9,IF(F11=C8,C9,IF(F11=B11,B12,IF(F11=C11,C12))))))))</f>
        <v>0</v>
      </c>
      <c r="H11" s="22">
        <f t="shared" si="0"/>
        <v>0</v>
      </c>
      <c r="I11" s="10"/>
      <c r="J11" s="96"/>
      <c r="K11" s="97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</row>
    <row r="12" spans="2:56" ht="23.25" customHeight="1" thickBot="1">
      <c r="B12" s="33">
        <v>2.5</v>
      </c>
      <c r="C12" s="16">
        <v>2</v>
      </c>
      <c r="D12" s="10"/>
      <c r="E12" s="17">
        <f>'مشروع 1'!J21/10</f>
        <v>0</v>
      </c>
      <c r="F12" s="18">
        <f>'مشروع 1'!C28</f>
        <v>0</v>
      </c>
      <c r="G12" s="25" t="b">
        <f>IF(F12=B14,B15,IF(F12=C2,C3,IF(F12=B5,B6,IF(F12=C5,C6,IF(F12=B8,B9,IF(F12=C8,C9,IF(F12=B11,B12,IF(F12=C11,C12))))))))</f>
        <v>0</v>
      </c>
      <c r="H12" s="22">
        <f t="shared" si="0"/>
        <v>0</v>
      </c>
      <c r="I12" s="10"/>
      <c r="J12" s="96"/>
      <c r="K12" s="97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</row>
    <row r="13" spans="2:56" ht="23.25" customHeight="1" thickBot="1">
      <c r="B13" s="10"/>
      <c r="C13" s="10"/>
      <c r="D13" s="10"/>
      <c r="E13" s="17">
        <f>'مشروع 1'!J22/10</f>
        <v>0</v>
      </c>
      <c r="F13" s="18">
        <f>'مشروع 1'!C29</f>
        <v>0</v>
      </c>
      <c r="G13" s="25" t="b">
        <f>IF(F13=B14,B15,IF(F13=C2,C3,IF(F13=B5,B6,IF(F13=C5,C6,IF(F13=B8,B9,IF(F13=C8,C9,IF(F13=B11,B12,IF(F13=C11,C12))))))))</f>
        <v>0</v>
      </c>
      <c r="H13" s="22">
        <f t="shared" si="0"/>
        <v>0</v>
      </c>
      <c r="I13" s="10"/>
      <c r="J13" s="98"/>
      <c r="K13" s="99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</row>
    <row r="14" spans="2:57" ht="23.25" customHeight="1" thickBot="1">
      <c r="B14" s="32" t="s">
        <v>13</v>
      </c>
      <c r="C14" s="39" t="s">
        <v>14</v>
      </c>
      <c r="D14" s="10"/>
      <c r="E14" s="17">
        <f>'مشروع 1'!J23/10</f>
        <v>0</v>
      </c>
      <c r="F14" s="18">
        <f>'مشروع 1'!C30</f>
        <v>0</v>
      </c>
      <c r="G14" s="40" t="b">
        <f>IF(F11=B14,B15,IF(F14=C2,C3,IF(F14=B5,B6,IF(F14=C5,C6,IF(F14=B8,B9,IF(F14=C8,C9,IF(F14=B11,B12,IF(F14=C11,C12))))))))</f>
        <v>0</v>
      </c>
      <c r="H14" s="22">
        <f t="shared" si="0"/>
        <v>0</v>
      </c>
      <c r="I14" s="10"/>
      <c r="J14" s="100" t="b">
        <f>IF(M6&lt;&gt;0,K6/J6,IF(M7&lt;&gt;0,K7/J7,IF(M8&lt;&gt;0,K8/J8)))</f>
        <v>0</v>
      </c>
      <c r="K14" s="101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</row>
    <row r="15" spans="2:57" ht="23.25" customHeight="1" thickBot="1">
      <c r="B15" s="33">
        <v>1</v>
      </c>
      <c r="C15" s="41">
        <v>1</v>
      </c>
      <c r="D15" s="10"/>
      <c r="E15" s="59">
        <f>SUM(E3:E14)</f>
        <v>0</v>
      </c>
      <c r="F15" s="92" t="s">
        <v>10</v>
      </c>
      <c r="G15" s="93"/>
      <c r="H15" s="59">
        <f>SUM(H3:H14)</f>
        <v>0</v>
      </c>
      <c r="I15" s="10"/>
      <c r="J15" s="102"/>
      <c r="K15" s="103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</row>
    <row r="16" spans="2:57" ht="23.25" customHeight="1" thickBot="1">
      <c r="B16" s="10"/>
      <c r="C16" s="10"/>
      <c r="D16" s="10"/>
      <c r="E16" s="60"/>
      <c r="F16" s="104" t="b">
        <f>J14</f>
        <v>0</v>
      </c>
      <c r="G16" s="105"/>
      <c r="H16" s="60"/>
      <c r="I16" s="10"/>
      <c r="J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</row>
    <row r="17" spans="2:57" ht="23.25" customHeight="1">
      <c r="B17" s="10"/>
      <c r="C17" s="42"/>
      <c r="D17" s="10"/>
      <c r="G17" s="10"/>
      <c r="H17" s="10"/>
      <c r="I17" s="10"/>
      <c r="K17" s="42"/>
      <c r="L17" s="10"/>
      <c r="M17" s="10"/>
      <c r="N17" s="10"/>
      <c r="O17" s="4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42"/>
      <c r="AV17" s="10"/>
      <c r="AW17" s="10"/>
      <c r="AX17" s="10"/>
      <c r="AY17" s="10"/>
      <c r="AZ17" s="10"/>
      <c r="BA17" s="10"/>
      <c r="BB17" s="10"/>
      <c r="BC17" s="10"/>
      <c r="BD17" s="10"/>
      <c r="BE17" s="10"/>
    </row>
    <row r="18" spans="2:57" ht="23.25" customHeight="1">
      <c r="B18" s="10"/>
      <c r="C18" s="10"/>
      <c r="D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42"/>
      <c r="T18" s="10"/>
      <c r="U18" s="10"/>
      <c r="V18" s="10"/>
      <c r="W18" s="42"/>
      <c r="X18" s="10"/>
      <c r="Y18" s="10"/>
      <c r="Z18" s="10"/>
      <c r="AA18" s="42"/>
      <c r="AB18" s="10"/>
      <c r="AC18" s="10"/>
      <c r="AD18" s="10"/>
      <c r="AE18" s="42"/>
      <c r="AF18" s="10"/>
      <c r="AG18" s="10"/>
      <c r="AH18" s="10"/>
      <c r="AI18" s="42"/>
      <c r="AJ18" s="10"/>
      <c r="AK18" s="10"/>
      <c r="AL18" s="10"/>
      <c r="AM18" s="42"/>
      <c r="AN18" s="10"/>
      <c r="AO18" s="10"/>
      <c r="AP18" s="10"/>
      <c r="AQ18" s="42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</row>
    <row r="19" spans="2:57" ht="23.25" customHeight="1">
      <c r="B19" s="10"/>
      <c r="C19" s="10"/>
      <c r="D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</row>
    <row r="20" spans="2:57" ht="23.25" customHeight="1">
      <c r="B20" s="10"/>
      <c r="C20" s="10"/>
      <c r="D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</row>
    <row r="21" spans="2:57" ht="23.25" customHeight="1">
      <c r="B21" s="10"/>
      <c r="C21" s="10"/>
      <c r="D21" s="10"/>
      <c r="E21" s="10"/>
      <c r="F21" s="10"/>
      <c r="G21" s="10"/>
      <c r="H21" s="10"/>
      <c r="I21" s="10"/>
      <c r="J21" s="10"/>
      <c r="K21" s="42"/>
      <c r="L21" s="10"/>
      <c r="M21" s="10"/>
      <c r="N21" s="10"/>
      <c r="O21" s="4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</row>
    <row r="22" spans="2:57" ht="23.25" customHeight="1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42"/>
      <c r="T22" s="10"/>
      <c r="U22" s="10"/>
      <c r="V22" s="10"/>
      <c r="W22" s="42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</row>
    <row r="23" spans="2:57" ht="23.25" customHeight="1">
      <c r="B23" s="10"/>
      <c r="C23" s="10"/>
      <c r="D23" s="10"/>
      <c r="E23" s="43"/>
      <c r="F23" s="43"/>
      <c r="G23" s="43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</row>
    <row r="24" spans="2:57" ht="23.25" customHeight="1">
      <c r="B24" s="10"/>
      <c r="C24" s="10"/>
      <c r="D24" s="10"/>
      <c r="E24" s="43"/>
      <c r="F24" s="43"/>
      <c r="G24" s="43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</row>
    <row r="25" spans="2:57" ht="23.25" customHeight="1">
      <c r="B25" s="10"/>
      <c r="C25" s="10"/>
      <c r="D25" s="10"/>
      <c r="E25" s="43"/>
      <c r="F25" s="43"/>
      <c r="G25" s="43"/>
      <c r="H25" s="43"/>
      <c r="I25" s="43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</row>
    <row r="26" spans="2:57" ht="23.25" customHeight="1">
      <c r="B26" s="10"/>
      <c r="C26" s="10"/>
      <c r="D26" s="10"/>
      <c r="E26" s="43"/>
      <c r="F26" s="43"/>
      <c r="G26" s="43"/>
      <c r="H26" s="43"/>
      <c r="I26" s="43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</row>
    <row r="27" spans="2:57" ht="23.25" customHeight="1">
      <c r="B27" s="10"/>
      <c r="C27" s="10"/>
      <c r="D27" s="10"/>
      <c r="E27" s="43"/>
      <c r="F27" s="43"/>
      <c r="G27" s="43"/>
      <c r="H27" s="43"/>
      <c r="I27" s="43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</row>
    <row r="28" spans="2:57" ht="23.25" customHeight="1">
      <c r="B28" s="10"/>
      <c r="C28" s="10"/>
      <c r="D28" s="10"/>
      <c r="E28" s="43"/>
      <c r="F28" s="43"/>
      <c r="G28" s="43"/>
      <c r="H28" s="43"/>
      <c r="I28" s="43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</row>
    <row r="29" spans="2:57" ht="23.25" customHeight="1">
      <c r="B29" s="43"/>
      <c r="C29" s="43"/>
      <c r="D29" s="10"/>
      <c r="E29" s="43"/>
      <c r="F29" s="43"/>
      <c r="G29" s="43"/>
      <c r="H29" s="43"/>
      <c r="I29" s="43"/>
      <c r="J29" s="43"/>
      <c r="K29" s="43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</row>
    <row r="30" spans="2:11" ht="23.25" customHeight="1"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spans="2:11" ht="23.25" customHeight="1"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 spans="2:11" ht="23.25" customHeight="1"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2:11" ht="23.25" customHeight="1">
      <c r="B33" s="43"/>
      <c r="C33" s="43"/>
      <c r="D33" s="43"/>
      <c r="E33" s="43"/>
      <c r="F33" s="43"/>
      <c r="G33" s="43"/>
      <c r="H33" s="43"/>
      <c r="I33" s="43"/>
      <c r="J33" s="43"/>
      <c r="K33" s="43"/>
    </row>
    <row r="34" spans="2:11" ht="23.25" customHeight="1">
      <c r="B34" s="43"/>
      <c r="C34" s="43"/>
      <c r="D34" s="43"/>
      <c r="E34" s="43"/>
      <c r="F34" s="43"/>
      <c r="G34" s="43"/>
      <c r="H34" s="43"/>
      <c r="I34" s="43"/>
      <c r="J34" s="43"/>
      <c r="K34" s="43"/>
    </row>
    <row r="35" spans="2:11" ht="23.25" customHeight="1">
      <c r="B35" s="43"/>
      <c r="C35" s="43"/>
      <c r="D35" s="43"/>
      <c r="E35" s="43"/>
      <c r="F35" s="43"/>
      <c r="G35" s="43"/>
      <c r="H35" s="43"/>
      <c r="I35" s="43"/>
      <c r="J35" s="43"/>
      <c r="K35" s="43"/>
    </row>
    <row r="36" spans="2:11" ht="23.25" customHeight="1">
      <c r="B36" s="43"/>
      <c r="C36" s="43"/>
      <c r="D36" s="43"/>
      <c r="E36" s="43"/>
      <c r="F36" s="43"/>
      <c r="G36" s="43"/>
      <c r="H36" s="43"/>
      <c r="I36" s="43"/>
      <c r="J36" s="43"/>
      <c r="K36" s="43"/>
    </row>
    <row r="37" spans="2:11" ht="23.25" customHeight="1">
      <c r="B37" s="43"/>
      <c r="C37" s="43"/>
      <c r="D37" s="43"/>
      <c r="E37" s="43"/>
      <c r="F37" s="43"/>
      <c r="G37" s="43"/>
      <c r="H37" s="43"/>
      <c r="I37" s="43"/>
      <c r="J37" s="43"/>
      <c r="K37" s="43"/>
    </row>
    <row r="38" spans="2:11" ht="23.25" customHeight="1">
      <c r="B38" s="43"/>
      <c r="C38" s="43"/>
      <c r="D38" s="43"/>
      <c r="E38" s="43"/>
      <c r="F38" s="43"/>
      <c r="G38" s="43"/>
      <c r="H38" s="43"/>
      <c r="I38" s="43"/>
      <c r="J38" s="43"/>
      <c r="K38" s="43"/>
    </row>
    <row r="39" spans="2:11" ht="23.25" customHeight="1">
      <c r="B39" s="43"/>
      <c r="C39" s="43"/>
      <c r="D39" s="43"/>
      <c r="E39" s="43"/>
      <c r="F39" s="43"/>
      <c r="G39" s="43"/>
      <c r="H39" s="43"/>
      <c r="I39" s="43"/>
      <c r="J39" s="43"/>
      <c r="K39" s="43"/>
    </row>
    <row r="40" spans="2:11" ht="23.25" customHeight="1">
      <c r="B40" s="43"/>
      <c r="C40" s="43"/>
      <c r="D40" s="43"/>
      <c r="E40" s="43"/>
      <c r="F40" s="43"/>
      <c r="G40" s="43"/>
      <c r="H40" s="43"/>
      <c r="I40" s="43"/>
      <c r="J40" s="43"/>
      <c r="K40" s="43"/>
    </row>
    <row r="41" spans="2:11" ht="23.2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</row>
    <row r="42" spans="2:11" ht="23.2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</row>
    <row r="43" spans="2:11" ht="23.25" customHeight="1">
      <c r="B43" s="43"/>
      <c r="C43" s="43"/>
      <c r="D43" s="43"/>
      <c r="E43" s="43"/>
      <c r="F43" s="43"/>
      <c r="G43" s="43"/>
      <c r="H43" s="43"/>
      <c r="I43" s="43"/>
      <c r="J43" s="43"/>
      <c r="K43" s="43"/>
    </row>
    <row r="44" spans="2:11" ht="23.25" customHeight="1">
      <c r="B44" s="43"/>
      <c r="C44" s="43"/>
      <c r="D44" s="43"/>
      <c r="E44" s="43"/>
      <c r="F44" s="43"/>
      <c r="G44" s="43"/>
      <c r="H44" s="43"/>
      <c r="I44" s="43"/>
      <c r="J44" s="43"/>
      <c r="K44" s="43"/>
    </row>
    <row r="45" spans="2:11" ht="23.25" customHeight="1">
      <c r="B45" s="43"/>
      <c r="C45" s="43"/>
      <c r="D45" s="43"/>
      <c r="E45" s="43"/>
      <c r="F45" s="43"/>
      <c r="G45" s="43"/>
      <c r="H45" s="43"/>
      <c r="I45" s="43"/>
      <c r="J45" s="43"/>
      <c r="K45" s="43"/>
    </row>
    <row r="46" spans="2:11" ht="23.25" customHeight="1">
      <c r="B46" s="43"/>
      <c r="C46" s="43"/>
      <c r="D46" s="43"/>
      <c r="E46" s="43"/>
      <c r="F46" s="43"/>
      <c r="G46" s="43"/>
      <c r="H46" s="43"/>
      <c r="I46" s="43"/>
      <c r="J46" s="43"/>
      <c r="K46" s="43"/>
    </row>
    <row r="47" spans="2:11" ht="23.25" customHeight="1">
      <c r="B47" s="43"/>
      <c r="C47" s="43"/>
      <c r="D47" s="43"/>
      <c r="E47" s="43"/>
      <c r="F47" s="43"/>
      <c r="G47" s="43"/>
      <c r="H47" s="43"/>
      <c r="I47" s="43"/>
      <c r="J47" s="43"/>
      <c r="K47" s="43"/>
    </row>
    <row r="48" spans="2:11" ht="23.25" customHeight="1">
      <c r="B48" s="43"/>
      <c r="C48" s="43"/>
      <c r="D48" s="43"/>
      <c r="E48" s="43"/>
      <c r="F48" s="43"/>
      <c r="G48" s="43"/>
      <c r="H48" s="43"/>
      <c r="I48" s="43"/>
      <c r="J48" s="43"/>
      <c r="K48" s="43"/>
    </row>
    <row r="49" spans="2:11" ht="23.25" customHeight="1">
      <c r="B49" s="43"/>
      <c r="C49" s="43"/>
      <c r="D49" s="43"/>
      <c r="E49" s="43"/>
      <c r="F49" s="43"/>
      <c r="G49" s="43"/>
      <c r="H49" s="43"/>
      <c r="I49" s="43"/>
      <c r="J49" s="43"/>
      <c r="K49" s="43"/>
    </row>
    <row r="50" spans="2:11" ht="23.25" customHeight="1"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2:11" ht="23.25" customHeight="1">
      <c r="B51" s="43"/>
      <c r="C51" s="43"/>
      <c r="D51" s="43"/>
      <c r="E51" s="43"/>
      <c r="F51" s="43"/>
      <c r="G51" s="43"/>
      <c r="H51" s="43"/>
      <c r="I51" s="43"/>
      <c r="J51" s="43"/>
      <c r="K51" s="43"/>
    </row>
    <row r="52" spans="2:11" ht="23.25" customHeight="1">
      <c r="B52" s="43"/>
      <c r="C52" s="43"/>
      <c r="D52" s="43"/>
      <c r="E52" s="43"/>
      <c r="F52" s="43"/>
      <c r="G52" s="43"/>
      <c r="H52" s="43"/>
      <c r="I52" s="43"/>
      <c r="J52" s="43"/>
      <c r="K52" s="43"/>
    </row>
    <row r="53" spans="2:11" ht="23.25" customHeight="1">
      <c r="B53" s="43"/>
      <c r="C53" s="43"/>
      <c r="D53" s="43"/>
      <c r="E53" s="43"/>
      <c r="F53" s="43"/>
      <c r="G53" s="43"/>
      <c r="H53" s="43"/>
      <c r="I53" s="43"/>
      <c r="J53" s="43"/>
      <c r="K53" s="43"/>
    </row>
    <row r="54" spans="2:11" ht="23.25" customHeight="1">
      <c r="B54" s="43"/>
      <c r="C54" s="43"/>
      <c r="D54" s="43"/>
      <c r="E54" s="43"/>
      <c r="F54" s="43"/>
      <c r="G54" s="43"/>
      <c r="H54" s="43"/>
      <c r="I54" s="43"/>
      <c r="J54" s="43"/>
      <c r="K54" s="43"/>
    </row>
    <row r="55" spans="2:11" ht="23.25" customHeight="1">
      <c r="B55" s="43"/>
      <c r="C55" s="43"/>
      <c r="D55" s="43"/>
      <c r="E55" s="43"/>
      <c r="F55" s="43"/>
      <c r="G55" s="43"/>
      <c r="H55" s="43"/>
      <c r="I55" s="43"/>
      <c r="J55" s="43"/>
      <c r="K55" s="43"/>
    </row>
    <row r="56" spans="2:11" ht="23.25" customHeight="1">
      <c r="B56" s="43"/>
      <c r="C56" s="43"/>
      <c r="D56" s="43"/>
      <c r="E56" s="43"/>
      <c r="F56" s="43"/>
      <c r="G56" s="43"/>
      <c r="H56" s="43"/>
      <c r="I56" s="43"/>
      <c r="J56" s="43"/>
      <c r="K56" s="43"/>
    </row>
    <row r="57" spans="2:11" ht="23.25" customHeight="1">
      <c r="B57" s="43"/>
      <c r="C57" s="43"/>
      <c r="D57" s="43"/>
      <c r="E57" s="43"/>
      <c r="F57" s="43"/>
      <c r="G57" s="43"/>
      <c r="H57" s="43"/>
      <c r="I57" s="43"/>
      <c r="J57" s="43"/>
      <c r="K57" s="43"/>
    </row>
    <row r="58" spans="2:11" ht="23.25" customHeight="1">
      <c r="B58" s="43"/>
      <c r="C58" s="43"/>
      <c r="D58" s="43"/>
      <c r="E58" s="43"/>
      <c r="F58" s="43"/>
      <c r="G58" s="43"/>
      <c r="H58" s="43"/>
      <c r="I58" s="43"/>
      <c r="J58" s="43"/>
      <c r="K58" s="43"/>
    </row>
    <row r="59" spans="2:11" ht="23.25" customHeight="1">
      <c r="B59" s="43"/>
      <c r="C59" s="43"/>
      <c r="D59" s="43"/>
      <c r="E59" s="43"/>
      <c r="F59" s="43"/>
      <c r="G59" s="43"/>
      <c r="H59" s="43"/>
      <c r="I59" s="43"/>
      <c r="J59" s="43"/>
      <c r="K59" s="43"/>
    </row>
    <row r="60" spans="2:11" ht="23.25" customHeight="1">
      <c r="B60" s="43"/>
      <c r="C60" s="43"/>
      <c r="D60" s="43"/>
      <c r="E60" s="43"/>
      <c r="F60" s="43"/>
      <c r="G60" s="43"/>
      <c r="H60" s="43"/>
      <c r="I60" s="43"/>
      <c r="J60" s="43"/>
      <c r="K60" s="43"/>
    </row>
    <row r="61" spans="2:11" ht="23.25" customHeight="1">
      <c r="B61" s="43"/>
      <c r="C61" s="43"/>
      <c r="D61" s="43"/>
      <c r="E61" s="43"/>
      <c r="F61" s="43"/>
      <c r="G61" s="43"/>
      <c r="H61" s="43"/>
      <c r="I61" s="43"/>
      <c r="J61" s="43"/>
      <c r="K61" s="43"/>
    </row>
    <row r="62" spans="2:11" ht="23.25" customHeight="1">
      <c r="B62" s="43"/>
      <c r="C62" s="43"/>
      <c r="D62" s="43"/>
      <c r="H62" s="43"/>
      <c r="I62" s="43"/>
      <c r="J62" s="43"/>
      <c r="K62" s="43"/>
    </row>
    <row r="63" spans="2:11" ht="23.25" customHeight="1">
      <c r="B63" s="43"/>
      <c r="C63" s="43"/>
      <c r="D63" s="43"/>
      <c r="H63" s="43"/>
      <c r="I63" s="43"/>
      <c r="J63" s="43"/>
      <c r="K63" s="43"/>
    </row>
    <row r="64" spans="2:11" ht="23.25" customHeight="1">
      <c r="B64" s="43"/>
      <c r="C64" s="43"/>
      <c r="D64" s="43"/>
      <c r="J64" s="43"/>
      <c r="K64" s="43"/>
    </row>
    <row r="65" spans="2:11" ht="23.25" customHeight="1">
      <c r="B65" s="43"/>
      <c r="C65" s="43"/>
      <c r="D65" s="43"/>
      <c r="J65" s="43"/>
      <c r="K65" s="43"/>
    </row>
    <row r="66" spans="2:11" ht="23.25" customHeight="1">
      <c r="B66" s="43"/>
      <c r="C66" s="43"/>
      <c r="D66" s="43"/>
      <c r="J66" s="43"/>
      <c r="K66" s="43"/>
    </row>
    <row r="67" spans="2:11" ht="23.25" customHeight="1">
      <c r="B67" s="43"/>
      <c r="C67" s="43"/>
      <c r="D67" s="43"/>
      <c r="J67" s="43"/>
      <c r="K67" s="43"/>
    </row>
    <row r="68" ht="23.25" customHeight="1">
      <c r="D68" s="43"/>
    </row>
  </sheetData>
  <sheetProtection/>
  <mergeCells count="4">
    <mergeCell ref="F15:G15"/>
    <mergeCell ref="J10:K13"/>
    <mergeCell ref="J14:K15"/>
    <mergeCell ref="F16:G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B1:BE68"/>
  <sheetViews>
    <sheetView rightToLeft="1" zoomScale="95" zoomScaleNormal="95" zoomScalePageLayoutView="0" workbookViewId="0" topLeftCell="A1">
      <selection activeCell="E16" sqref="E16"/>
    </sheetView>
  </sheetViews>
  <sheetFormatPr defaultColWidth="13.57421875" defaultRowHeight="23.25" customHeight="1"/>
  <cols>
    <col min="1" max="1" width="2.421875" style="1" customWidth="1"/>
    <col min="2" max="3" width="10.421875" style="1" customWidth="1"/>
    <col min="4" max="4" width="5.140625" style="1" customWidth="1"/>
    <col min="5" max="5" width="17.140625" style="1" customWidth="1"/>
    <col min="6" max="6" width="23.57421875" style="1" customWidth="1"/>
    <col min="7" max="7" width="12.421875" style="1" customWidth="1"/>
    <col min="8" max="8" width="5.140625" style="1" customWidth="1"/>
    <col min="9" max="9" width="3.421875" style="1" customWidth="1"/>
    <col min="10" max="11" width="12.421875" style="1" customWidth="1"/>
    <col min="12" max="12" width="2.28125" style="1" customWidth="1"/>
    <col min="13" max="13" width="7.140625" style="1" bestFit="1" customWidth="1"/>
    <col min="14" max="14" width="7.7109375" style="1" bestFit="1" customWidth="1"/>
    <col min="15" max="15" width="2.57421875" style="1" customWidth="1"/>
    <col min="16" max="16" width="8.8515625" style="1" bestFit="1" customWidth="1"/>
    <col min="17" max="17" width="2.421875" style="1" customWidth="1"/>
    <col min="18" max="18" width="3.7109375" style="1" customWidth="1"/>
    <col min="19" max="19" width="5.421875" style="1" customWidth="1"/>
    <col min="20" max="16384" width="13.57421875" style="1" customWidth="1"/>
  </cols>
  <sheetData>
    <row r="1" ht="13.5" customHeight="1" thickBot="1">
      <c r="AK1" s="2"/>
    </row>
    <row r="2" spans="2:16" ht="37.5" customHeight="1" thickBot="1">
      <c r="B2" s="3" t="s">
        <v>0</v>
      </c>
      <c r="C2" s="4" t="s">
        <v>1</v>
      </c>
      <c r="E2" s="5" t="s">
        <v>15</v>
      </c>
      <c r="F2" s="6" t="s">
        <v>16</v>
      </c>
      <c r="G2" s="7" t="s">
        <v>17</v>
      </c>
      <c r="H2" s="10"/>
      <c r="J2" s="8">
        <f>'مشروع 1'!F4</f>
        <v>0</v>
      </c>
      <c r="K2" s="9">
        <f>'مشروع 1'!G4</f>
        <v>0</v>
      </c>
      <c r="L2" s="10"/>
      <c r="M2" s="11">
        <f>K2/10</f>
        <v>0</v>
      </c>
      <c r="N2" s="12">
        <f>J2/100</f>
        <v>0</v>
      </c>
      <c r="O2" s="13"/>
      <c r="P2" s="14" t="e">
        <f>N2/M2</f>
        <v>#DIV/0!</v>
      </c>
    </row>
    <row r="3" spans="2:57" ht="23.25" customHeight="1" thickBot="1" thickTop="1">
      <c r="B3" s="15">
        <v>5</v>
      </c>
      <c r="C3" s="16">
        <v>4.75</v>
      </c>
      <c r="D3" s="10"/>
      <c r="E3" s="45">
        <f>'مشروع 1'!B12</f>
        <v>0</v>
      </c>
      <c r="F3" s="46" t="s">
        <v>0</v>
      </c>
      <c r="G3" s="48" t="b">
        <f>IF(M6&lt;&gt;0,K6/J6,IF(M7&lt;&gt;0,K7/J7,IF(M8&lt;&gt;0,K8/J8)))</f>
        <v>0</v>
      </c>
      <c r="J3" s="21">
        <f>'مشروع 1'!F5</f>
        <v>0</v>
      </c>
      <c r="K3" s="22">
        <f>'مشروع 1'!G5</f>
        <v>0</v>
      </c>
      <c r="L3" s="10"/>
      <c r="M3" s="23">
        <f>K3/10</f>
        <v>0</v>
      </c>
      <c r="N3" s="24">
        <f>J3/100</f>
        <v>0</v>
      </c>
      <c r="O3" s="10"/>
      <c r="P3" s="14" t="e">
        <f>N3/M3</f>
        <v>#DIV/0!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</row>
    <row r="4" spans="4:57" ht="23.25" customHeight="1" thickBot="1">
      <c r="D4" s="10"/>
      <c r="E4" s="10"/>
      <c r="F4" s="10"/>
      <c r="G4" s="44"/>
      <c r="H4" s="10"/>
      <c r="J4" s="27">
        <f>'مشروع 1'!F6</f>
        <v>0</v>
      </c>
      <c r="K4" s="28">
        <f>'مشروع 1'!G6</f>
        <v>0</v>
      </c>
      <c r="L4" s="10"/>
      <c r="M4" s="29">
        <f>K4/10</f>
        <v>0</v>
      </c>
      <c r="N4" s="30">
        <f>J4/100</f>
        <v>0</v>
      </c>
      <c r="O4" s="31"/>
      <c r="P4" s="14" t="e">
        <f>N4/M4</f>
        <v>#DIV/0!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</row>
    <row r="5" spans="2:56" ht="26.25" customHeight="1" thickBot="1">
      <c r="B5" s="32" t="s">
        <v>6</v>
      </c>
      <c r="C5" s="4" t="s">
        <v>7</v>
      </c>
      <c r="D5" s="10"/>
      <c r="H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</row>
    <row r="6" spans="2:56" ht="26.25" customHeight="1" thickBot="1">
      <c r="B6" s="33">
        <v>4.5</v>
      </c>
      <c r="C6" s="16">
        <v>4</v>
      </c>
      <c r="D6" s="10"/>
      <c r="H6" s="10"/>
      <c r="J6" s="34">
        <f>E3+M2</f>
        <v>0</v>
      </c>
      <c r="K6" s="35">
        <f>K11+N2</f>
        <v>0</v>
      </c>
      <c r="L6" s="10"/>
      <c r="M6" s="36">
        <f>E3-J6</f>
        <v>0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</row>
    <row r="7" spans="2:56" ht="23.25" customHeight="1" thickBot="1">
      <c r="B7" s="10"/>
      <c r="C7" s="10"/>
      <c r="D7" s="10"/>
      <c r="E7" s="10"/>
      <c r="F7" s="10"/>
      <c r="G7" s="10"/>
      <c r="H7" s="10"/>
      <c r="J7" s="21">
        <f>E3+M3</f>
        <v>0</v>
      </c>
      <c r="K7" s="22">
        <f>K11+N3</f>
        <v>0</v>
      </c>
      <c r="L7" s="10"/>
      <c r="M7" s="37">
        <f>E3-J7</f>
        <v>0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</row>
    <row r="8" spans="2:56" ht="23.25" customHeight="1" thickBot="1">
      <c r="B8" s="32" t="s">
        <v>8</v>
      </c>
      <c r="C8" s="4" t="s">
        <v>9</v>
      </c>
      <c r="D8" s="10"/>
      <c r="E8" s="10"/>
      <c r="F8" s="10"/>
      <c r="G8" s="10"/>
      <c r="H8" s="10"/>
      <c r="J8" s="27">
        <f>E3+M4</f>
        <v>0</v>
      </c>
      <c r="K8" s="28">
        <f>K11+N4</f>
        <v>0</v>
      </c>
      <c r="L8" s="10"/>
      <c r="M8" s="38">
        <f>E3-J8</f>
        <v>0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</row>
    <row r="9" spans="2:56" ht="36" customHeight="1" thickBot="1">
      <c r="B9" s="33">
        <v>3.5</v>
      </c>
      <c r="C9" s="16">
        <v>3</v>
      </c>
      <c r="D9" s="10"/>
      <c r="E9" s="5" t="s">
        <v>15</v>
      </c>
      <c r="F9" s="6" t="s">
        <v>16</v>
      </c>
      <c r="G9" s="7" t="s">
        <v>17</v>
      </c>
      <c r="H9" s="10"/>
      <c r="I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</row>
    <row r="10" spans="2:56" ht="26.25" customHeight="1" thickBot="1">
      <c r="B10" s="10"/>
      <c r="C10" s="10"/>
      <c r="D10" s="10"/>
      <c r="E10" s="45">
        <f>E3</f>
        <v>0</v>
      </c>
      <c r="F10" s="46" t="s">
        <v>1</v>
      </c>
      <c r="G10" s="48" t="b">
        <f>IF(M13&lt;&gt;0,K13/J13,IF(M14&lt;&gt;0,K14/J14,IF(M15&lt;&gt;0,K15/J15)))</f>
        <v>0</v>
      </c>
      <c r="H10" s="10"/>
      <c r="I10" s="10"/>
      <c r="J10" s="6" t="s">
        <v>4</v>
      </c>
      <c r="K10" s="7" t="s">
        <v>5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</row>
    <row r="11" spans="2:56" ht="23.25" customHeight="1" thickBot="1">
      <c r="B11" s="32" t="s">
        <v>11</v>
      </c>
      <c r="C11" s="4" t="s">
        <v>12</v>
      </c>
      <c r="D11" s="10"/>
      <c r="E11" s="10"/>
      <c r="F11" s="10"/>
      <c r="G11" s="10"/>
      <c r="H11" s="10"/>
      <c r="I11" s="10"/>
      <c r="J11" s="47">
        <v>5</v>
      </c>
      <c r="K11" s="48">
        <f>J11*E3</f>
        <v>0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</row>
    <row r="12" spans="2:56" ht="23.25" customHeight="1" thickBot="1">
      <c r="B12" s="33">
        <v>2.5</v>
      </c>
      <c r="C12" s="16">
        <v>2</v>
      </c>
      <c r="D12" s="10"/>
      <c r="E12" s="10"/>
      <c r="F12" s="10"/>
      <c r="G12" s="10"/>
      <c r="H12" s="10"/>
      <c r="I12" s="10"/>
      <c r="J12" s="49"/>
      <c r="K12" s="49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</row>
    <row r="13" spans="2:56" ht="23.25" customHeight="1" thickBot="1">
      <c r="B13" s="10"/>
      <c r="C13" s="10"/>
      <c r="D13" s="10"/>
      <c r="E13" s="10"/>
      <c r="F13" s="10"/>
      <c r="G13" s="10"/>
      <c r="H13" s="10"/>
      <c r="I13" s="10"/>
      <c r="J13" s="34">
        <f>E10+M2</f>
        <v>0</v>
      </c>
      <c r="K13" s="35">
        <f>K18+N2</f>
        <v>0</v>
      </c>
      <c r="L13" s="10"/>
      <c r="M13" s="36">
        <f>E10-J13</f>
        <v>0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</row>
    <row r="14" spans="2:57" ht="23.25" customHeight="1">
      <c r="B14" s="32" t="s">
        <v>13</v>
      </c>
      <c r="C14" s="39" t="s">
        <v>14</v>
      </c>
      <c r="D14" s="10"/>
      <c r="E14" s="10"/>
      <c r="F14" s="10"/>
      <c r="G14" s="10"/>
      <c r="H14" s="10"/>
      <c r="I14" s="10"/>
      <c r="J14" s="21">
        <f>E10+M3</f>
        <v>0</v>
      </c>
      <c r="K14" s="22">
        <f>K18+N3</f>
        <v>0</v>
      </c>
      <c r="L14" s="10"/>
      <c r="M14" s="37">
        <f>E10-J14</f>
        <v>0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</row>
    <row r="15" spans="2:57" ht="23.25" customHeight="1" thickBot="1">
      <c r="B15" s="33">
        <v>1</v>
      </c>
      <c r="C15" s="41">
        <v>1</v>
      </c>
      <c r="D15" s="10"/>
      <c r="E15" s="10"/>
      <c r="F15" s="50"/>
      <c r="G15" s="50"/>
      <c r="H15" s="10"/>
      <c r="I15" s="10"/>
      <c r="J15" s="27">
        <f>E10+M4</f>
        <v>0</v>
      </c>
      <c r="K15" s="28">
        <f>K18+N4</f>
        <v>0</v>
      </c>
      <c r="L15" s="10"/>
      <c r="M15" s="38">
        <f>E10-J15</f>
        <v>0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</row>
    <row r="16" spans="2:57" ht="23.25" customHeight="1" thickBot="1">
      <c r="B16" s="10"/>
      <c r="C16" s="10"/>
      <c r="D16" s="10"/>
      <c r="G16" s="10"/>
      <c r="H16" s="10"/>
      <c r="I16" s="10"/>
      <c r="J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</row>
    <row r="17" spans="2:57" ht="23.25" customHeight="1" thickBot="1">
      <c r="B17" s="10"/>
      <c r="C17" s="42"/>
      <c r="D17" s="10"/>
      <c r="G17" s="10"/>
      <c r="H17" s="10"/>
      <c r="I17" s="10"/>
      <c r="J17" s="6" t="s">
        <v>4</v>
      </c>
      <c r="K17" s="7" t="s">
        <v>5</v>
      </c>
      <c r="L17" s="10"/>
      <c r="M17" s="10"/>
      <c r="N17" s="10"/>
      <c r="O17" s="4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42"/>
      <c r="AV17" s="10"/>
      <c r="AW17" s="10"/>
      <c r="AX17" s="10"/>
      <c r="AY17" s="10"/>
      <c r="AZ17" s="10"/>
      <c r="BA17" s="10"/>
      <c r="BB17" s="10"/>
      <c r="BC17" s="10"/>
      <c r="BD17" s="10"/>
      <c r="BE17" s="10"/>
    </row>
    <row r="18" spans="2:57" ht="23.25" customHeight="1" thickBot="1" thickTop="1">
      <c r="B18" s="10"/>
      <c r="C18" s="10"/>
      <c r="D18" s="10"/>
      <c r="G18" s="10"/>
      <c r="H18" s="10"/>
      <c r="I18" s="10"/>
      <c r="J18" s="47">
        <v>4.75</v>
      </c>
      <c r="K18" s="48">
        <f>J18*E10</f>
        <v>0</v>
      </c>
      <c r="L18" s="10"/>
      <c r="M18" s="10"/>
      <c r="N18" s="10"/>
      <c r="O18" s="10"/>
      <c r="P18" s="10"/>
      <c r="Q18" s="10"/>
      <c r="R18" s="10"/>
      <c r="S18" s="42"/>
      <c r="T18" s="10"/>
      <c r="U18" s="10"/>
      <c r="V18" s="10"/>
      <c r="W18" s="42"/>
      <c r="X18" s="10"/>
      <c r="Y18" s="10"/>
      <c r="Z18" s="10"/>
      <c r="AA18" s="42"/>
      <c r="AB18" s="10"/>
      <c r="AC18" s="10"/>
      <c r="AD18" s="10"/>
      <c r="AE18" s="42"/>
      <c r="AF18" s="10"/>
      <c r="AG18" s="10"/>
      <c r="AH18" s="10"/>
      <c r="AI18" s="42"/>
      <c r="AJ18" s="10"/>
      <c r="AK18" s="10"/>
      <c r="AL18" s="10"/>
      <c r="AM18" s="42"/>
      <c r="AN18" s="10"/>
      <c r="AO18" s="10"/>
      <c r="AP18" s="10"/>
      <c r="AQ18" s="42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</row>
    <row r="19" spans="2:57" ht="15" customHeight="1">
      <c r="B19" s="10"/>
      <c r="C19" s="10"/>
      <c r="D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</row>
    <row r="20" spans="2:57" ht="23.25" customHeight="1">
      <c r="B20" s="10"/>
      <c r="C20" s="10"/>
      <c r="D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</row>
    <row r="21" spans="2:57" ht="23.25" customHeight="1">
      <c r="B21" s="10"/>
      <c r="C21" s="10"/>
      <c r="D21" s="10"/>
      <c r="E21" s="10"/>
      <c r="F21" s="10"/>
      <c r="G21" s="10"/>
      <c r="H21" s="10"/>
      <c r="I21" s="10"/>
      <c r="J21" s="10"/>
      <c r="K21" s="42"/>
      <c r="L21" s="10"/>
      <c r="M21" s="10"/>
      <c r="N21" s="10"/>
      <c r="O21" s="4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</row>
    <row r="22" spans="2:57" ht="23.25" customHeight="1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42"/>
      <c r="T22" s="10"/>
      <c r="U22" s="10"/>
      <c r="V22" s="10"/>
      <c r="W22" s="42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</row>
    <row r="23" spans="2:57" ht="23.25" customHeight="1">
      <c r="B23" s="10"/>
      <c r="C23" s="10"/>
      <c r="D23" s="10"/>
      <c r="E23" s="43"/>
      <c r="F23" s="43"/>
      <c r="G23" s="43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</row>
    <row r="24" spans="2:57" ht="23.25" customHeight="1">
      <c r="B24" s="10"/>
      <c r="C24" s="10"/>
      <c r="D24" s="10"/>
      <c r="E24" s="43"/>
      <c r="F24" s="43"/>
      <c r="G24" s="43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</row>
    <row r="25" spans="2:57" ht="23.25" customHeight="1">
      <c r="B25" s="10"/>
      <c r="C25" s="10"/>
      <c r="D25" s="10"/>
      <c r="E25" s="43"/>
      <c r="F25" s="43"/>
      <c r="G25" s="43"/>
      <c r="H25" s="43"/>
      <c r="I25" s="43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</row>
    <row r="26" spans="2:57" ht="23.25" customHeight="1">
      <c r="B26" s="10"/>
      <c r="C26" s="10"/>
      <c r="D26" s="10"/>
      <c r="E26" s="43"/>
      <c r="F26" s="43"/>
      <c r="G26" s="43"/>
      <c r="H26" s="43"/>
      <c r="I26" s="43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</row>
    <row r="27" spans="2:57" ht="23.25" customHeight="1">
      <c r="B27" s="10"/>
      <c r="C27" s="10"/>
      <c r="D27" s="10"/>
      <c r="E27" s="43"/>
      <c r="F27" s="43"/>
      <c r="G27" s="43"/>
      <c r="H27" s="43"/>
      <c r="I27" s="43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</row>
    <row r="28" spans="2:57" ht="23.25" customHeight="1">
      <c r="B28" s="10"/>
      <c r="C28" s="10"/>
      <c r="D28" s="10"/>
      <c r="E28" s="43"/>
      <c r="F28" s="43"/>
      <c r="G28" s="43"/>
      <c r="H28" s="43"/>
      <c r="I28" s="43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</row>
    <row r="29" spans="2:57" ht="23.25" customHeight="1">
      <c r="B29" s="43"/>
      <c r="C29" s="43"/>
      <c r="D29" s="10"/>
      <c r="E29" s="43"/>
      <c r="F29" s="43"/>
      <c r="G29" s="43"/>
      <c r="H29" s="43"/>
      <c r="I29" s="43"/>
      <c r="J29" s="43"/>
      <c r="K29" s="43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</row>
    <row r="30" spans="2:11" ht="23.25" customHeight="1"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spans="2:11" ht="23.25" customHeight="1"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 spans="2:11" ht="23.25" customHeight="1"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2:11" ht="23.25" customHeight="1">
      <c r="B33" s="43"/>
      <c r="C33" s="43"/>
      <c r="D33" s="43"/>
      <c r="E33" s="43"/>
      <c r="F33" s="43"/>
      <c r="G33" s="43"/>
      <c r="H33" s="43"/>
      <c r="I33" s="43"/>
      <c r="J33" s="43"/>
      <c r="K33" s="43"/>
    </row>
    <row r="34" spans="2:11" ht="23.25" customHeight="1">
      <c r="B34" s="43"/>
      <c r="C34" s="43"/>
      <c r="D34" s="43"/>
      <c r="E34" s="43"/>
      <c r="F34" s="43"/>
      <c r="G34" s="43"/>
      <c r="H34" s="43"/>
      <c r="I34" s="43"/>
      <c r="J34" s="43"/>
      <c r="K34" s="43"/>
    </row>
    <row r="35" spans="2:11" ht="23.25" customHeight="1">
      <c r="B35" s="43"/>
      <c r="C35" s="43"/>
      <c r="D35" s="43"/>
      <c r="E35" s="43"/>
      <c r="F35" s="43"/>
      <c r="G35" s="43"/>
      <c r="H35" s="43"/>
      <c r="I35" s="43"/>
      <c r="J35" s="43"/>
      <c r="K35" s="43"/>
    </row>
    <row r="36" spans="2:11" ht="23.25" customHeight="1">
      <c r="B36" s="43"/>
      <c r="C36" s="43"/>
      <c r="D36" s="43"/>
      <c r="E36" s="43"/>
      <c r="F36" s="43"/>
      <c r="G36" s="43"/>
      <c r="H36" s="43"/>
      <c r="I36" s="43"/>
      <c r="J36" s="43"/>
      <c r="K36" s="43"/>
    </row>
    <row r="37" spans="2:11" ht="23.25" customHeight="1">
      <c r="B37" s="43"/>
      <c r="C37" s="43"/>
      <c r="D37" s="43"/>
      <c r="E37" s="43"/>
      <c r="F37" s="43"/>
      <c r="G37" s="43"/>
      <c r="H37" s="43"/>
      <c r="I37" s="43"/>
      <c r="J37" s="43"/>
      <c r="K37" s="43"/>
    </row>
    <row r="38" spans="2:11" ht="23.25" customHeight="1">
      <c r="B38" s="43"/>
      <c r="C38" s="43"/>
      <c r="D38" s="43"/>
      <c r="E38" s="43"/>
      <c r="F38" s="43"/>
      <c r="G38" s="43"/>
      <c r="H38" s="43"/>
      <c r="I38" s="43"/>
      <c r="J38" s="43"/>
      <c r="K38" s="43"/>
    </row>
    <row r="39" spans="2:11" ht="23.25" customHeight="1">
      <c r="B39" s="43"/>
      <c r="C39" s="43"/>
      <c r="D39" s="43"/>
      <c r="E39" s="43"/>
      <c r="F39" s="43"/>
      <c r="G39" s="43"/>
      <c r="H39" s="43"/>
      <c r="I39" s="43"/>
      <c r="J39" s="43"/>
      <c r="K39" s="43"/>
    </row>
    <row r="40" spans="2:11" ht="23.25" customHeight="1">
      <c r="B40" s="43"/>
      <c r="C40" s="43"/>
      <c r="D40" s="43"/>
      <c r="E40" s="43"/>
      <c r="F40" s="43"/>
      <c r="G40" s="43"/>
      <c r="H40" s="43"/>
      <c r="I40" s="43"/>
      <c r="J40" s="43"/>
      <c r="K40" s="43"/>
    </row>
    <row r="41" spans="2:11" ht="23.2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</row>
    <row r="42" spans="2:11" ht="23.2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</row>
    <row r="43" spans="2:11" ht="23.25" customHeight="1">
      <c r="B43" s="43"/>
      <c r="C43" s="43"/>
      <c r="D43" s="43"/>
      <c r="E43" s="43"/>
      <c r="F43" s="43"/>
      <c r="G43" s="43"/>
      <c r="H43" s="43"/>
      <c r="I43" s="43"/>
      <c r="J43" s="43"/>
      <c r="K43" s="43"/>
    </row>
    <row r="44" spans="2:11" ht="23.25" customHeight="1">
      <c r="B44" s="43"/>
      <c r="C44" s="43"/>
      <c r="D44" s="43"/>
      <c r="E44" s="43"/>
      <c r="F44" s="43"/>
      <c r="G44" s="43"/>
      <c r="H44" s="43"/>
      <c r="I44" s="43"/>
      <c r="J44" s="43"/>
      <c r="K44" s="43"/>
    </row>
    <row r="45" spans="2:11" ht="23.25" customHeight="1">
      <c r="B45" s="43"/>
      <c r="C45" s="43"/>
      <c r="D45" s="43"/>
      <c r="E45" s="43"/>
      <c r="F45" s="43"/>
      <c r="G45" s="43"/>
      <c r="H45" s="43"/>
      <c r="I45" s="43"/>
      <c r="J45" s="43"/>
      <c r="K45" s="43"/>
    </row>
    <row r="46" spans="2:11" ht="23.25" customHeight="1">
      <c r="B46" s="43"/>
      <c r="C46" s="43"/>
      <c r="D46" s="43"/>
      <c r="E46" s="43"/>
      <c r="F46" s="43"/>
      <c r="G46" s="43"/>
      <c r="H46" s="43"/>
      <c r="I46" s="43"/>
      <c r="J46" s="43"/>
      <c r="K46" s="43"/>
    </row>
    <row r="47" spans="2:11" ht="23.25" customHeight="1">
      <c r="B47" s="43"/>
      <c r="C47" s="43"/>
      <c r="D47" s="43"/>
      <c r="E47" s="43"/>
      <c r="F47" s="43"/>
      <c r="G47" s="43"/>
      <c r="H47" s="43"/>
      <c r="I47" s="43"/>
      <c r="J47" s="43"/>
      <c r="K47" s="43"/>
    </row>
    <row r="48" spans="2:11" ht="23.25" customHeight="1">
      <c r="B48" s="43"/>
      <c r="C48" s="43"/>
      <c r="D48" s="43"/>
      <c r="E48" s="43"/>
      <c r="F48" s="43"/>
      <c r="G48" s="43"/>
      <c r="H48" s="43"/>
      <c r="I48" s="43"/>
      <c r="J48" s="43"/>
      <c r="K48" s="43"/>
    </row>
    <row r="49" spans="2:11" ht="23.25" customHeight="1">
      <c r="B49" s="43"/>
      <c r="C49" s="43"/>
      <c r="D49" s="43"/>
      <c r="E49" s="43"/>
      <c r="F49" s="43"/>
      <c r="G49" s="43"/>
      <c r="H49" s="43"/>
      <c r="I49" s="43"/>
      <c r="J49" s="43"/>
      <c r="K49" s="43"/>
    </row>
    <row r="50" spans="2:11" ht="23.25" customHeight="1"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2:11" ht="23.25" customHeight="1">
      <c r="B51" s="43"/>
      <c r="C51" s="43"/>
      <c r="D51" s="43"/>
      <c r="E51" s="43"/>
      <c r="F51" s="43"/>
      <c r="G51" s="43"/>
      <c r="H51" s="43"/>
      <c r="I51" s="43"/>
      <c r="J51" s="43"/>
      <c r="K51" s="43"/>
    </row>
    <row r="52" spans="2:11" ht="23.25" customHeight="1">
      <c r="B52" s="43"/>
      <c r="C52" s="43"/>
      <c r="D52" s="43"/>
      <c r="E52" s="43"/>
      <c r="F52" s="43"/>
      <c r="G52" s="43"/>
      <c r="H52" s="43"/>
      <c r="I52" s="43"/>
      <c r="J52" s="43"/>
      <c r="K52" s="43"/>
    </row>
    <row r="53" spans="2:11" ht="23.25" customHeight="1">
      <c r="B53" s="43"/>
      <c r="C53" s="43"/>
      <c r="D53" s="43"/>
      <c r="E53" s="43"/>
      <c r="F53" s="43"/>
      <c r="G53" s="43"/>
      <c r="H53" s="43"/>
      <c r="I53" s="43"/>
      <c r="J53" s="43"/>
      <c r="K53" s="43"/>
    </row>
    <row r="54" spans="2:11" ht="23.25" customHeight="1">
      <c r="B54" s="43"/>
      <c r="C54" s="43"/>
      <c r="D54" s="43"/>
      <c r="E54" s="43"/>
      <c r="F54" s="43"/>
      <c r="G54" s="43"/>
      <c r="H54" s="43"/>
      <c r="I54" s="43"/>
      <c r="J54" s="43"/>
      <c r="K54" s="43"/>
    </row>
    <row r="55" spans="2:11" ht="23.25" customHeight="1">
      <c r="B55" s="43"/>
      <c r="C55" s="43"/>
      <c r="D55" s="43"/>
      <c r="E55" s="43"/>
      <c r="F55" s="43"/>
      <c r="G55" s="43"/>
      <c r="H55" s="43"/>
      <c r="I55" s="43"/>
      <c r="J55" s="43"/>
      <c r="K55" s="43"/>
    </row>
    <row r="56" spans="2:11" ht="23.25" customHeight="1">
      <c r="B56" s="43"/>
      <c r="C56" s="43"/>
      <c r="D56" s="43"/>
      <c r="E56" s="43"/>
      <c r="F56" s="43"/>
      <c r="G56" s="43"/>
      <c r="H56" s="43"/>
      <c r="I56" s="43"/>
      <c r="J56" s="43"/>
      <c r="K56" s="43"/>
    </row>
    <row r="57" spans="2:11" ht="23.25" customHeight="1">
      <c r="B57" s="43"/>
      <c r="C57" s="43"/>
      <c r="D57" s="43"/>
      <c r="E57" s="43"/>
      <c r="F57" s="43"/>
      <c r="G57" s="43"/>
      <c r="H57" s="43"/>
      <c r="I57" s="43"/>
      <c r="J57" s="43"/>
      <c r="K57" s="43"/>
    </row>
    <row r="58" spans="2:11" ht="23.25" customHeight="1">
      <c r="B58" s="43"/>
      <c r="C58" s="43"/>
      <c r="D58" s="43"/>
      <c r="E58" s="43"/>
      <c r="F58" s="43"/>
      <c r="G58" s="43"/>
      <c r="H58" s="43"/>
      <c r="I58" s="43"/>
      <c r="J58" s="43"/>
      <c r="K58" s="43"/>
    </row>
    <row r="59" spans="2:11" ht="23.25" customHeight="1">
      <c r="B59" s="43"/>
      <c r="C59" s="43"/>
      <c r="D59" s="43"/>
      <c r="E59" s="43"/>
      <c r="F59" s="43"/>
      <c r="G59" s="43"/>
      <c r="H59" s="43"/>
      <c r="I59" s="43"/>
      <c r="J59" s="43"/>
      <c r="K59" s="43"/>
    </row>
    <row r="60" spans="2:11" ht="23.25" customHeight="1">
      <c r="B60" s="43"/>
      <c r="C60" s="43"/>
      <c r="D60" s="43"/>
      <c r="E60" s="43"/>
      <c r="F60" s="43"/>
      <c r="G60" s="43"/>
      <c r="H60" s="43"/>
      <c r="I60" s="43"/>
      <c r="J60" s="43"/>
      <c r="K60" s="43"/>
    </row>
    <row r="61" spans="2:11" ht="23.25" customHeight="1">
      <c r="B61" s="43"/>
      <c r="C61" s="43"/>
      <c r="D61" s="43"/>
      <c r="E61" s="43"/>
      <c r="F61" s="43"/>
      <c r="G61" s="43"/>
      <c r="H61" s="43"/>
      <c r="I61" s="43"/>
      <c r="J61" s="43"/>
      <c r="K61" s="43"/>
    </row>
    <row r="62" spans="2:11" ht="23.25" customHeight="1">
      <c r="B62" s="43"/>
      <c r="C62" s="43"/>
      <c r="D62" s="43"/>
      <c r="H62" s="43"/>
      <c r="I62" s="43"/>
      <c r="J62" s="43"/>
      <c r="K62" s="43"/>
    </row>
    <row r="63" spans="2:11" ht="23.25" customHeight="1">
      <c r="B63" s="43"/>
      <c r="C63" s="43"/>
      <c r="D63" s="43"/>
      <c r="H63" s="43"/>
      <c r="I63" s="43"/>
      <c r="J63" s="43"/>
      <c r="K63" s="43"/>
    </row>
    <row r="64" spans="2:11" ht="23.25" customHeight="1">
      <c r="B64" s="43"/>
      <c r="C64" s="43"/>
      <c r="D64" s="43"/>
      <c r="J64" s="43"/>
      <c r="K64" s="43"/>
    </row>
    <row r="65" spans="2:11" ht="23.25" customHeight="1">
      <c r="B65" s="43"/>
      <c r="C65" s="43"/>
      <c r="D65" s="43"/>
      <c r="J65" s="43"/>
      <c r="K65" s="43"/>
    </row>
    <row r="66" spans="2:11" ht="23.25" customHeight="1">
      <c r="B66" s="43"/>
      <c r="C66" s="43"/>
      <c r="D66" s="43"/>
      <c r="J66" s="43"/>
      <c r="K66" s="43"/>
    </row>
    <row r="67" spans="2:11" ht="23.25" customHeight="1">
      <c r="B67" s="43"/>
      <c r="C67" s="43"/>
      <c r="D67" s="43"/>
      <c r="J67" s="43"/>
      <c r="K67" s="43"/>
    </row>
    <row r="68" ht="23.25" customHeight="1">
      <c r="D68" s="4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B1:BE68"/>
  <sheetViews>
    <sheetView rightToLeft="1" zoomScale="95" zoomScaleNormal="95" zoomScalePageLayoutView="0" workbookViewId="0" topLeftCell="A1">
      <selection activeCell="F6" sqref="F6"/>
    </sheetView>
  </sheetViews>
  <sheetFormatPr defaultColWidth="13.57421875" defaultRowHeight="23.25" customHeight="1"/>
  <cols>
    <col min="1" max="1" width="2.421875" style="1" customWidth="1"/>
    <col min="2" max="3" width="10.421875" style="1" customWidth="1"/>
    <col min="4" max="4" width="5.140625" style="1" customWidth="1"/>
    <col min="5" max="5" width="17.140625" style="1" customWidth="1"/>
    <col min="6" max="6" width="23.57421875" style="1" customWidth="1"/>
    <col min="7" max="7" width="12.421875" style="1" customWidth="1"/>
    <col min="8" max="8" width="5.140625" style="1" customWidth="1"/>
    <col min="9" max="9" width="3.421875" style="1" customWidth="1"/>
    <col min="10" max="11" width="12.421875" style="1" customWidth="1"/>
    <col min="12" max="12" width="2.28125" style="1" customWidth="1"/>
    <col min="13" max="13" width="7.140625" style="1" bestFit="1" customWidth="1"/>
    <col min="14" max="14" width="7.7109375" style="1" bestFit="1" customWidth="1"/>
    <col min="15" max="15" width="2.57421875" style="1" customWidth="1"/>
    <col min="16" max="16" width="8.8515625" style="1" bestFit="1" customWidth="1"/>
    <col min="17" max="17" width="2.421875" style="1" customWidth="1"/>
    <col min="18" max="18" width="3.7109375" style="1" customWidth="1"/>
    <col min="19" max="19" width="5.421875" style="1" customWidth="1"/>
    <col min="20" max="16384" width="13.57421875" style="1" customWidth="1"/>
  </cols>
  <sheetData>
    <row r="1" ht="13.5" customHeight="1" thickBot="1">
      <c r="AK1" s="2"/>
    </row>
    <row r="2" spans="2:16" ht="37.5" customHeight="1" thickBot="1">
      <c r="B2" s="3" t="s">
        <v>0</v>
      </c>
      <c r="C2" s="4" t="s">
        <v>1</v>
      </c>
      <c r="E2" s="5" t="s">
        <v>15</v>
      </c>
      <c r="F2" s="6" t="s">
        <v>16</v>
      </c>
      <c r="G2" s="7" t="s">
        <v>17</v>
      </c>
      <c r="H2" s="10"/>
      <c r="J2" s="8">
        <f>'مشروع 1'!F4</f>
        <v>0</v>
      </c>
      <c r="K2" s="9">
        <f>'مشروع 1'!G4</f>
        <v>0</v>
      </c>
      <c r="L2" s="10"/>
      <c r="M2" s="11">
        <f>K2/10</f>
        <v>0</v>
      </c>
      <c r="N2" s="12">
        <f>J2/100</f>
        <v>0</v>
      </c>
      <c r="O2" s="13"/>
      <c r="P2" s="14" t="e">
        <f>N2/M2</f>
        <v>#DIV/0!</v>
      </c>
    </row>
    <row r="3" spans="2:57" ht="23.25" customHeight="1" thickBot="1" thickTop="1">
      <c r="B3" s="15">
        <v>5</v>
      </c>
      <c r="C3" s="16">
        <v>4.75</v>
      </c>
      <c r="D3" s="10"/>
      <c r="E3" s="45">
        <f>'مشروع 1'!B12</f>
        <v>0</v>
      </c>
      <c r="F3" s="46" t="s">
        <v>6</v>
      </c>
      <c r="G3" s="48" t="b">
        <f>IF(M6&lt;&gt;0,K6/J6,IF(M7&lt;&gt;0,K7/J7,IF(M8&lt;&gt;0,K8/J8)))</f>
        <v>0</v>
      </c>
      <c r="J3" s="21">
        <f>'مشروع 1'!F5</f>
        <v>0</v>
      </c>
      <c r="K3" s="22">
        <f>'مشروع 1'!G5</f>
        <v>0</v>
      </c>
      <c r="L3" s="10"/>
      <c r="M3" s="23">
        <f>K3/10</f>
        <v>0</v>
      </c>
      <c r="N3" s="24">
        <f>J3/100</f>
        <v>0</v>
      </c>
      <c r="O3" s="10"/>
      <c r="P3" s="14" t="e">
        <f>N3/M3</f>
        <v>#DIV/0!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</row>
    <row r="4" spans="4:57" ht="23.25" customHeight="1" thickBot="1">
      <c r="D4" s="10"/>
      <c r="E4" s="10"/>
      <c r="F4" s="10"/>
      <c r="G4" s="44"/>
      <c r="H4" s="10"/>
      <c r="J4" s="27">
        <f>'مشروع 1'!F6</f>
        <v>0</v>
      </c>
      <c r="K4" s="28">
        <f>'مشروع 1'!G6</f>
        <v>0</v>
      </c>
      <c r="L4" s="10"/>
      <c r="M4" s="29">
        <f>K4/10</f>
        <v>0</v>
      </c>
      <c r="N4" s="30">
        <f>J4/100</f>
        <v>0</v>
      </c>
      <c r="O4" s="31"/>
      <c r="P4" s="14" t="e">
        <f>N4/M4</f>
        <v>#DIV/0!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</row>
    <row r="5" spans="2:56" ht="26.25" customHeight="1" thickBot="1">
      <c r="B5" s="32" t="s">
        <v>6</v>
      </c>
      <c r="C5" s="4" t="s">
        <v>7</v>
      </c>
      <c r="D5" s="10"/>
      <c r="H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</row>
    <row r="6" spans="2:56" ht="26.25" customHeight="1" thickBot="1">
      <c r="B6" s="33">
        <v>4.5</v>
      </c>
      <c r="C6" s="16">
        <v>4</v>
      </c>
      <c r="D6" s="10"/>
      <c r="H6" s="10"/>
      <c r="J6" s="34">
        <f>E3+M2</f>
        <v>0</v>
      </c>
      <c r="K6" s="35">
        <f>K11+N2</f>
        <v>0</v>
      </c>
      <c r="L6" s="10"/>
      <c r="M6" s="36">
        <f>E3-J6</f>
        <v>0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</row>
    <row r="7" spans="2:56" ht="23.25" customHeight="1" thickBot="1">
      <c r="B7" s="10"/>
      <c r="C7" s="10"/>
      <c r="D7" s="10"/>
      <c r="E7" s="10"/>
      <c r="F7" s="10"/>
      <c r="G7" s="10"/>
      <c r="H7" s="10"/>
      <c r="J7" s="21">
        <f>E3+M3</f>
        <v>0</v>
      </c>
      <c r="K7" s="22">
        <f>K11+N3</f>
        <v>0</v>
      </c>
      <c r="L7" s="10"/>
      <c r="M7" s="37">
        <f>E3-J7</f>
        <v>0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</row>
    <row r="8" spans="2:56" ht="23.25" customHeight="1" thickBot="1">
      <c r="B8" s="32" t="s">
        <v>8</v>
      </c>
      <c r="C8" s="4" t="s">
        <v>9</v>
      </c>
      <c r="D8" s="10"/>
      <c r="E8" s="10"/>
      <c r="F8" s="10"/>
      <c r="G8" s="10"/>
      <c r="H8" s="10"/>
      <c r="J8" s="27">
        <f>E3+M4</f>
        <v>0</v>
      </c>
      <c r="K8" s="28">
        <f>K11+N4</f>
        <v>0</v>
      </c>
      <c r="L8" s="10"/>
      <c r="M8" s="38">
        <f>E3-J8</f>
        <v>0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</row>
    <row r="9" spans="2:56" ht="36" customHeight="1" thickBot="1">
      <c r="B9" s="33">
        <v>3.5</v>
      </c>
      <c r="C9" s="16">
        <v>3</v>
      </c>
      <c r="D9" s="10"/>
      <c r="E9" s="5" t="s">
        <v>15</v>
      </c>
      <c r="F9" s="6" t="s">
        <v>16</v>
      </c>
      <c r="G9" s="7" t="s">
        <v>17</v>
      </c>
      <c r="H9" s="10"/>
      <c r="I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</row>
    <row r="10" spans="2:56" ht="26.25" customHeight="1" thickBot="1">
      <c r="B10" s="10"/>
      <c r="C10" s="10"/>
      <c r="D10" s="10"/>
      <c r="E10" s="45">
        <f>E3</f>
        <v>0</v>
      </c>
      <c r="F10" s="46" t="s">
        <v>7</v>
      </c>
      <c r="G10" s="48" t="b">
        <f>IF(M13&lt;&gt;0,K13/J13,IF(M14&lt;&gt;0,K14/J14,IF(M15&lt;&gt;0,K15/J15)))</f>
        <v>0</v>
      </c>
      <c r="H10" s="10"/>
      <c r="I10" s="10"/>
      <c r="J10" s="6" t="s">
        <v>4</v>
      </c>
      <c r="K10" s="7" t="s">
        <v>5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</row>
    <row r="11" spans="2:56" ht="23.25" customHeight="1" thickBot="1">
      <c r="B11" s="32" t="s">
        <v>11</v>
      </c>
      <c r="C11" s="4" t="s">
        <v>12</v>
      </c>
      <c r="D11" s="10"/>
      <c r="E11" s="10"/>
      <c r="F11" s="10"/>
      <c r="G11" s="10"/>
      <c r="H11" s="10"/>
      <c r="I11" s="10"/>
      <c r="J11" s="47">
        <v>4.5</v>
      </c>
      <c r="K11" s="48">
        <f>J11*E3</f>
        <v>0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</row>
    <row r="12" spans="2:56" ht="23.25" customHeight="1" thickBot="1">
      <c r="B12" s="33">
        <v>2.5</v>
      </c>
      <c r="C12" s="16">
        <v>2</v>
      </c>
      <c r="D12" s="10"/>
      <c r="E12" s="10"/>
      <c r="F12" s="10"/>
      <c r="G12" s="10"/>
      <c r="H12" s="10"/>
      <c r="I12" s="10"/>
      <c r="J12" s="49"/>
      <c r="K12" s="49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</row>
    <row r="13" spans="2:56" ht="23.25" customHeight="1" thickBot="1">
      <c r="B13" s="10"/>
      <c r="C13" s="10"/>
      <c r="D13" s="10"/>
      <c r="E13" s="10"/>
      <c r="F13" s="10"/>
      <c r="G13" s="10"/>
      <c r="H13" s="10"/>
      <c r="I13" s="10"/>
      <c r="J13" s="34">
        <f>E10+M2</f>
        <v>0</v>
      </c>
      <c r="K13" s="35">
        <f>K18+N2</f>
        <v>0</v>
      </c>
      <c r="L13" s="10"/>
      <c r="M13" s="36">
        <f>E10-J13</f>
        <v>0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</row>
    <row r="14" spans="2:57" ht="23.25" customHeight="1">
      <c r="B14" s="32" t="s">
        <v>13</v>
      </c>
      <c r="C14" s="39" t="s">
        <v>14</v>
      </c>
      <c r="D14" s="10"/>
      <c r="E14" s="10"/>
      <c r="F14" s="10"/>
      <c r="G14" s="10"/>
      <c r="H14" s="10"/>
      <c r="I14" s="10"/>
      <c r="J14" s="21">
        <f>E10+M3</f>
        <v>0</v>
      </c>
      <c r="K14" s="22">
        <f>K18+N3</f>
        <v>0</v>
      </c>
      <c r="L14" s="10"/>
      <c r="M14" s="37">
        <f>E10-J14</f>
        <v>0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</row>
    <row r="15" spans="2:57" ht="23.25" customHeight="1" thickBot="1">
      <c r="B15" s="33">
        <v>1</v>
      </c>
      <c r="C15" s="41">
        <v>1</v>
      </c>
      <c r="D15" s="10"/>
      <c r="E15" s="10"/>
      <c r="F15" s="50"/>
      <c r="G15" s="50"/>
      <c r="H15" s="10"/>
      <c r="I15" s="10"/>
      <c r="J15" s="27">
        <f>E10+M4</f>
        <v>0</v>
      </c>
      <c r="K15" s="28">
        <f>K18+N4</f>
        <v>0</v>
      </c>
      <c r="L15" s="10"/>
      <c r="M15" s="38">
        <f>E10-J15</f>
        <v>0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</row>
    <row r="16" spans="2:57" ht="23.25" customHeight="1" thickBot="1">
      <c r="B16" s="10"/>
      <c r="C16" s="10"/>
      <c r="D16" s="10"/>
      <c r="G16" s="10"/>
      <c r="H16" s="10"/>
      <c r="I16" s="10"/>
      <c r="J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</row>
    <row r="17" spans="2:57" ht="23.25" customHeight="1" thickBot="1">
      <c r="B17" s="10"/>
      <c r="C17" s="42"/>
      <c r="D17" s="10"/>
      <c r="G17" s="10"/>
      <c r="H17" s="10"/>
      <c r="I17" s="10"/>
      <c r="J17" s="6" t="s">
        <v>4</v>
      </c>
      <c r="K17" s="7" t="s">
        <v>5</v>
      </c>
      <c r="L17" s="10"/>
      <c r="M17" s="10"/>
      <c r="N17" s="10"/>
      <c r="O17" s="4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42"/>
      <c r="AV17" s="10"/>
      <c r="AW17" s="10"/>
      <c r="AX17" s="10"/>
      <c r="AY17" s="10"/>
      <c r="AZ17" s="10"/>
      <c r="BA17" s="10"/>
      <c r="BB17" s="10"/>
      <c r="BC17" s="10"/>
      <c r="BD17" s="10"/>
      <c r="BE17" s="10"/>
    </row>
    <row r="18" spans="2:57" ht="23.25" customHeight="1" thickBot="1" thickTop="1">
      <c r="B18" s="10"/>
      <c r="C18" s="10"/>
      <c r="D18" s="10"/>
      <c r="G18" s="10"/>
      <c r="H18" s="10"/>
      <c r="I18" s="10"/>
      <c r="J18" s="47">
        <v>4</v>
      </c>
      <c r="K18" s="48">
        <f>J18*E10</f>
        <v>0</v>
      </c>
      <c r="L18" s="10"/>
      <c r="M18" s="10"/>
      <c r="N18" s="10"/>
      <c r="O18" s="10"/>
      <c r="P18" s="10"/>
      <c r="Q18" s="10"/>
      <c r="R18" s="10"/>
      <c r="S18" s="42"/>
      <c r="T18" s="10"/>
      <c r="U18" s="10"/>
      <c r="V18" s="10"/>
      <c r="W18" s="42"/>
      <c r="X18" s="10"/>
      <c r="Y18" s="10"/>
      <c r="Z18" s="10"/>
      <c r="AA18" s="42"/>
      <c r="AB18" s="10"/>
      <c r="AC18" s="10"/>
      <c r="AD18" s="10"/>
      <c r="AE18" s="42"/>
      <c r="AF18" s="10"/>
      <c r="AG18" s="10"/>
      <c r="AH18" s="10"/>
      <c r="AI18" s="42"/>
      <c r="AJ18" s="10"/>
      <c r="AK18" s="10"/>
      <c r="AL18" s="10"/>
      <c r="AM18" s="42"/>
      <c r="AN18" s="10"/>
      <c r="AO18" s="10"/>
      <c r="AP18" s="10"/>
      <c r="AQ18" s="42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</row>
    <row r="19" spans="2:57" ht="15" customHeight="1">
      <c r="B19" s="10"/>
      <c r="C19" s="10"/>
      <c r="D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</row>
    <row r="20" spans="2:57" ht="23.25" customHeight="1">
      <c r="B20" s="10"/>
      <c r="C20" s="10"/>
      <c r="D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</row>
    <row r="21" spans="2:57" ht="23.25" customHeight="1">
      <c r="B21" s="10"/>
      <c r="C21" s="10"/>
      <c r="D21" s="10"/>
      <c r="E21" s="10"/>
      <c r="F21" s="10"/>
      <c r="G21" s="10"/>
      <c r="H21" s="10"/>
      <c r="I21" s="10"/>
      <c r="J21" s="10"/>
      <c r="K21" s="42"/>
      <c r="L21" s="10"/>
      <c r="M21" s="10"/>
      <c r="N21" s="10"/>
      <c r="O21" s="4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</row>
    <row r="22" spans="2:57" ht="23.25" customHeight="1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42"/>
      <c r="T22" s="10"/>
      <c r="U22" s="10"/>
      <c r="V22" s="10"/>
      <c r="W22" s="42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</row>
    <row r="23" spans="2:57" ht="23.25" customHeight="1">
      <c r="B23" s="10"/>
      <c r="C23" s="10"/>
      <c r="D23" s="10"/>
      <c r="E23" s="43"/>
      <c r="F23" s="43"/>
      <c r="G23" s="43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</row>
    <row r="24" spans="2:57" ht="23.25" customHeight="1">
      <c r="B24" s="10"/>
      <c r="C24" s="10"/>
      <c r="D24" s="10"/>
      <c r="E24" s="43"/>
      <c r="F24" s="43"/>
      <c r="G24" s="43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</row>
    <row r="25" spans="2:57" ht="23.25" customHeight="1">
      <c r="B25" s="10"/>
      <c r="C25" s="10"/>
      <c r="D25" s="10"/>
      <c r="E25" s="43"/>
      <c r="F25" s="43"/>
      <c r="G25" s="43"/>
      <c r="H25" s="43"/>
      <c r="I25" s="43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</row>
    <row r="26" spans="2:57" ht="23.25" customHeight="1">
      <c r="B26" s="10"/>
      <c r="C26" s="10"/>
      <c r="D26" s="10"/>
      <c r="E26" s="43"/>
      <c r="F26" s="43"/>
      <c r="G26" s="43"/>
      <c r="H26" s="43"/>
      <c r="I26" s="43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</row>
    <row r="27" spans="2:57" ht="23.25" customHeight="1">
      <c r="B27" s="10"/>
      <c r="C27" s="10"/>
      <c r="D27" s="10"/>
      <c r="E27" s="43"/>
      <c r="F27" s="43"/>
      <c r="G27" s="43"/>
      <c r="H27" s="43"/>
      <c r="I27" s="43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</row>
    <row r="28" spans="2:57" ht="23.25" customHeight="1">
      <c r="B28" s="10"/>
      <c r="C28" s="10"/>
      <c r="D28" s="10"/>
      <c r="E28" s="43"/>
      <c r="F28" s="43"/>
      <c r="G28" s="43"/>
      <c r="H28" s="43"/>
      <c r="I28" s="43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</row>
    <row r="29" spans="2:57" ht="23.25" customHeight="1">
      <c r="B29" s="43"/>
      <c r="C29" s="43"/>
      <c r="D29" s="10"/>
      <c r="E29" s="43"/>
      <c r="F29" s="43"/>
      <c r="G29" s="43"/>
      <c r="H29" s="43"/>
      <c r="I29" s="43"/>
      <c r="J29" s="43"/>
      <c r="K29" s="43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</row>
    <row r="30" spans="2:11" ht="23.25" customHeight="1"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spans="2:11" ht="23.25" customHeight="1"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 spans="2:11" ht="23.25" customHeight="1"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2:11" ht="23.25" customHeight="1">
      <c r="B33" s="43"/>
      <c r="C33" s="43"/>
      <c r="D33" s="43"/>
      <c r="E33" s="43"/>
      <c r="F33" s="43"/>
      <c r="G33" s="43"/>
      <c r="H33" s="43"/>
      <c r="I33" s="43"/>
      <c r="J33" s="43"/>
      <c r="K33" s="43"/>
    </row>
    <row r="34" spans="2:11" ht="23.25" customHeight="1">
      <c r="B34" s="43"/>
      <c r="C34" s="43"/>
      <c r="D34" s="43"/>
      <c r="E34" s="43"/>
      <c r="F34" s="43"/>
      <c r="G34" s="43"/>
      <c r="H34" s="43"/>
      <c r="I34" s="43"/>
      <c r="J34" s="43"/>
      <c r="K34" s="43"/>
    </row>
    <row r="35" spans="2:11" ht="23.25" customHeight="1">
      <c r="B35" s="43"/>
      <c r="C35" s="43"/>
      <c r="D35" s="43"/>
      <c r="E35" s="43"/>
      <c r="F35" s="43"/>
      <c r="G35" s="43"/>
      <c r="H35" s="43"/>
      <c r="I35" s="43"/>
      <c r="J35" s="43"/>
      <c r="K35" s="43"/>
    </row>
    <row r="36" spans="2:11" ht="23.25" customHeight="1">
      <c r="B36" s="43"/>
      <c r="C36" s="43"/>
      <c r="D36" s="43"/>
      <c r="E36" s="43"/>
      <c r="F36" s="43"/>
      <c r="G36" s="43"/>
      <c r="H36" s="43"/>
      <c r="I36" s="43"/>
      <c r="J36" s="43"/>
      <c r="K36" s="43"/>
    </row>
    <row r="37" spans="2:11" ht="23.25" customHeight="1">
      <c r="B37" s="43"/>
      <c r="C37" s="43"/>
      <c r="D37" s="43"/>
      <c r="E37" s="43"/>
      <c r="F37" s="43"/>
      <c r="G37" s="43"/>
      <c r="H37" s="43"/>
      <c r="I37" s="43"/>
      <c r="J37" s="43"/>
      <c r="K37" s="43"/>
    </row>
    <row r="38" spans="2:11" ht="23.25" customHeight="1">
      <c r="B38" s="43"/>
      <c r="C38" s="43"/>
      <c r="D38" s="43"/>
      <c r="E38" s="43"/>
      <c r="F38" s="43"/>
      <c r="G38" s="43"/>
      <c r="H38" s="43"/>
      <c r="I38" s="43"/>
      <c r="J38" s="43"/>
      <c r="K38" s="43"/>
    </row>
    <row r="39" spans="2:11" ht="23.25" customHeight="1">
      <c r="B39" s="43"/>
      <c r="C39" s="43"/>
      <c r="D39" s="43"/>
      <c r="E39" s="43"/>
      <c r="F39" s="43"/>
      <c r="G39" s="43"/>
      <c r="H39" s="43"/>
      <c r="I39" s="43"/>
      <c r="J39" s="43"/>
      <c r="K39" s="43"/>
    </row>
    <row r="40" spans="2:11" ht="23.25" customHeight="1">
      <c r="B40" s="43"/>
      <c r="C40" s="43"/>
      <c r="D40" s="43"/>
      <c r="E40" s="43"/>
      <c r="F40" s="43"/>
      <c r="G40" s="43"/>
      <c r="H40" s="43"/>
      <c r="I40" s="43"/>
      <c r="J40" s="43"/>
      <c r="K40" s="43"/>
    </row>
    <row r="41" spans="2:11" ht="23.2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</row>
    <row r="42" spans="2:11" ht="23.2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</row>
    <row r="43" spans="2:11" ht="23.25" customHeight="1">
      <c r="B43" s="43"/>
      <c r="C43" s="43"/>
      <c r="D43" s="43"/>
      <c r="E43" s="43"/>
      <c r="F43" s="43"/>
      <c r="G43" s="43"/>
      <c r="H43" s="43"/>
      <c r="I43" s="43"/>
      <c r="J43" s="43"/>
      <c r="K43" s="43"/>
    </row>
    <row r="44" spans="2:11" ht="23.25" customHeight="1">
      <c r="B44" s="43"/>
      <c r="C44" s="43"/>
      <c r="D44" s="43"/>
      <c r="E44" s="43"/>
      <c r="F44" s="43"/>
      <c r="G44" s="43"/>
      <c r="H44" s="43"/>
      <c r="I44" s="43"/>
      <c r="J44" s="43"/>
      <c r="K44" s="43"/>
    </row>
    <row r="45" spans="2:11" ht="23.25" customHeight="1">
      <c r="B45" s="43"/>
      <c r="C45" s="43"/>
      <c r="D45" s="43"/>
      <c r="E45" s="43"/>
      <c r="F45" s="43"/>
      <c r="G45" s="43"/>
      <c r="H45" s="43"/>
      <c r="I45" s="43"/>
      <c r="J45" s="43"/>
      <c r="K45" s="43"/>
    </row>
    <row r="46" spans="2:11" ht="23.25" customHeight="1">
      <c r="B46" s="43"/>
      <c r="C46" s="43"/>
      <c r="D46" s="43"/>
      <c r="E46" s="43"/>
      <c r="F46" s="43"/>
      <c r="G46" s="43"/>
      <c r="H46" s="43"/>
      <c r="I46" s="43"/>
      <c r="J46" s="43"/>
      <c r="K46" s="43"/>
    </row>
    <row r="47" spans="2:11" ht="23.25" customHeight="1">
      <c r="B47" s="43"/>
      <c r="C47" s="43"/>
      <c r="D47" s="43"/>
      <c r="E47" s="43"/>
      <c r="F47" s="43"/>
      <c r="G47" s="43"/>
      <c r="H47" s="43"/>
      <c r="I47" s="43"/>
      <c r="J47" s="43"/>
      <c r="K47" s="43"/>
    </row>
    <row r="48" spans="2:11" ht="23.25" customHeight="1">
      <c r="B48" s="43"/>
      <c r="C48" s="43"/>
      <c r="D48" s="43"/>
      <c r="E48" s="43"/>
      <c r="F48" s="43"/>
      <c r="G48" s="43"/>
      <c r="H48" s="43"/>
      <c r="I48" s="43"/>
      <c r="J48" s="43"/>
      <c r="K48" s="43"/>
    </row>
    <row r="49" spans="2:11" ht="23.25" customHeight="1">
      <c r="B49" s="43"/>
      <c r="C49" s="43"/>
      <c r="D49" s="43"/>
      <c r="E49" s="43"/>
      <c r="F49" s="43"/>
      <c r="G49" s="43"/>
      <c r="H49" s="43"/>
      <c r="I49" s="43"/>
      <c r="J49" s="43"/>
      <c r="K49" s="43"/>
    </row>
    <row r="50" spans="2:11" ht="23.25" customHeight="1"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2:11" ht="23.25" customHeight="1">
      <c r="B51" s="43"/>
      <c r="C51" s="43"/>
      <c r="D51" s="43"/>
      <c r="E51" s="43"/>
      <c r="F51" s="43"/>
      <c r="G51" s="43"/>
      <c r="H51" s="43"/>
      <c r="I51" s="43"/>
      <c r="J51" s="43"/>
      <c r="K51" s="43"/>
    </row>
    <row r="52" spans="2:11" ht="23.25" customHeight="1">
      <c r="B52" s="43"/>
      <c r="C52" s="43"/>
      <c r="D52" s="43"/>
      <c r="E52" s="43"/>
      <c r="F52" s="43"/>
      <c r="G52" s="43"/>
      <c r="H52" s="43"/>
      <c r="I52" s="43"/>
      <c r="J52" s="43"/>
      <c r="K52" s="43"/>
    </row>
    <row r="53" spans="2:11" ht="23.25" customHeight="1">
      <c r="B53" s="43"/>
      <c r="C53" s="43"/>
      <c r="D53" s="43"/>
      <c r="E53" s="43"/>
      <c r="F53" s="43"/>
      <c r="G53" s="43"/>
      <c r="H53" s="43"/>
      <c r="I53" s="43"/>
      <c r="J53" s="43"/>
      <c r="K53" s="43"/>
    </row>
    <row r="54" spans="2:11" ht="23.25" customHeight="1">
      <c r="B54" s="43"/>
      <c r="C54" s="43"/>
      <c r="D54" s="43"/>
      <c r="E54" s="43"/>
      <c r="F54" s="43"/>
      <c r="G54" s="43"/>
      <c r="H54" s="43"/>
      <c r="I54" s="43"/>
      <c r="J54" s="43"/>
      <c r="K54" s="43"/>
    </row>
    <row r="55" spans="2:11" ht="23.25" customHeight="1">
      <c r="B55" s="43"/>
      <c r="C55" s="43"/>
      <c r="D55" s="43"/>
      <c r="E55" s="43"/>
      <c r="F55" s="43"/>
      <c r="G55" s="43"/>
      <c r="H55" s="43"/>
      <c r="I55" s="43"/>
      <c r="J55" s="43"/>
      <c r="K55" s="43"/>
    </row>
    <row r="56" spans="2:11" ht="23.25" customHeight="1">
      <c r="B56" s="43"/>
      <c r="C56" s="43"/>
      <c r="D56" s="43"/>
      <c r="E56" s="43"/>
      <c r="F56" s="43"/>
      <c r="G56" s="43"/>
      <c r="H56" s="43"/>
      <c r="I56" s="43"/>
      <c r="J56" s="43"/>
      <c r="K56" s="43"/>
    </row>
    <row r="57" spans="2:11" ht="23.25" customHeight="1">
      <c r="B57" s="43"/>
      <c r="C57" s="43"/>
      <c r="D57" s="43"/>
      <c r="E57" s="43"/>
      <c r="F57" s="43"/>
      <c r="G57" s="43"/>
      <c r="H57" s="43"/>
      <c r="I57" s="43"/>
      <c r="J57" s="43"/>
      <c r="K57" s="43"/>
    </row>
    <row r="58" spans="2:11" ht="23.25" customHeight="1">
      <c r="B58" s="43"/>
      <c r="C58" s="43"/>
      <c r="D58" s="43"/>
      <c r="E58" s="43"/>
      <c r="F58" s="43"/>
      <c r="G58" s="43"/>
      <c r="H58" s="43"/>
      <c r="I58" s="43"/>
      <c r="J58" s="43"/>
      <c r="K58" s="43"/>
    </row>
    <row r="59" spans="2:11" ht="23.25" customHeight="1">
      <c r="B59" s="43"/>
      <c r="C59" s="43"/>
      <c r="D59" s="43"/>
      <c r="E59" s="43"/>
      <c r="F59" s="43"/>
      <c r="G59" s="43"/>
      <c r="H59" s="43"/>
      <c r="I59" s="43"/>
      <c r="J59" s="43"/>
      <c r="K59" s="43"/>
    </row>
    <row r="60" spans="2:11" ht="23.25" customHeight="1">
      <c r="B60" s="43"/>
      <c r="C60" s="43"/>
      <c r="D60" s="43"/>
      <c r="E60" s="43"/>
      <c r="F60" s="43"/>
      <c r="G60" s="43"/>
      <c r="H60" s="43"/>
      <c r="I60" s="43"/>
      <c r="J60" s="43"/>
      <c r="K60" s="43"/>
    </row>
    <row r="61" spans="2:11" ht="23.25" customHeight="1">
      <c r="B61" s="43"/>
      <c r="C61" s="43"/>
      <c r="D61" s="43"/>
      <c r="E61" s="43"/>
      <c r="F61" s="43"/>
      <c r="G61" s="43"/>
      <c r="H61" s="43"/>
      <c r="I61" s="43"/>
      <c r="J61" s="43"/>
      <c r="K61" s="43"/>
    </row>
    <row r="62" spans="2:11" ht="23.25" customHeight="1">
      <c r="B62" s="43"/>
      <c r="C62" s="43"/>
      <c r="D62" s="43"/>
      <c r="H62" s="43"/>
      <c r="I62" s="43"/>
      <c r="J62" s="43"/>
      <c r="K62" s="43"/>
    </row>
    <row r="63" spans="2:11" ht="23.25" customHeight="1">
      <c r="B63" s="43"/>
      <c r="C63" s="43"/>
      <c r="D63" s="43"/>
      <c r="H63" s="43"/>
      <c r="I63" s="43"/>
      <c r="J63" s="43"/>
      <c r="K63" s="43"/>
    </row>
    <row r="64" spans="2:11" ht="23.25" customHeight="1">
      <c r="B64" s="43"/>
      <c r="C64" s="43"/>
      <c r="D64" s="43"/>
      <c r="J64" s="43"/>
      <c r="K64" s="43"/>
    </row>
    <row r="65" spans="2:11" ht="23.25" customHeight="1">
      <c r="B65" s="43"/>
      <c r="C65" s="43"/>
      <c r="D65" s="43"/>
      <c r="J65" s="43"/>
      <c r="K65" s="43"/>
    </row>
    <row r="66" spans="2:11" ht="23.25" customHeight="1">
      <c r="B66" s="43"/>
      <c r="C66" s="43"/>
      <c r="D66" s="43"/>
      <c r="J66" s="43"/>
      <c r="K66" s="43"/>
    </row>
    <row r="67" spans="2:11" ht="23.25" customHeight="1">
      <c r="B67" s="43"/>
      <c r="C67" s="43"/>
      <c r="D67" s="43"/>
      <c r="J67" s="43"/>
      <c r="K67" s="43"/>
    </row>
    <row r="68" ht="23.25" customHeight="1">
      <c r="D68" s="4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B1:BE68"/>
  <sheetViews>
    <sheetView rightToLeft="1" zoomScale="95" zoomScaleNormal="95" zoomScalePageLayoutView="0" workbookViewId="0" topLeftCell="A1">
      <selection activeCell="J2" sqref="J2:K4"/>
    </sheetView>
  </sheetViews>
  <sheetFormatPr defaultColWidth="13.57421875" defaultRowHeight="23.25" customHeight="1"/>
  <cols>
    <col min="1" max="1" width="2.421875" style="1" customWidth="1"/>
    <col min="2" max="3" width="10.421875" style="1" customWidth="1"/>
    <col min="4" max="4" width="5.140625" style="1" customWidth="1"/>
    <col min="5" max="5" width="17.140625" style="1" customWidth="1"/>
    <col min="6" max="6" width="23.57421875" style="1" customWidth="1"/>
    <col min="7" max="7" width="12.421875" style="1" customWidth="1"/>
    <col min="8" max="8" width="5.140625" style="1" customWidth="1"/>
    <col min="9" max="9" width="3.421875" style="1" customWidth="1"/>
    <col min="10" max="11" width="12.421875" style="1" customWidth="1"/>
    <col min="12" max="12" width="2.28125" style="1" customWidth="1"/>
    <col min="13" max="13" width="7.140625" style="1" bestFit="1" customWidth="1"/>
    <col min="14" max="14" width="7.7109375" style="1" bestFit="1" customWidth="1"/>
    <col min="15" max="15" width="2.57421875" style="1" customWidth="1"/>
    <col min="16" max="16" width="8.8515625" style="1" bestFit="1" customWidth="1"/>
    <col min="17" max="17" width="2.421875" style="1" customWidth="1"/>
    <col min="18" max="18" width="3.7109375" style="1" customWidth="1"/>
    <col min="19" max="19" width="5.421875" style="1" customWidth="1"/>
    <col min="20" max="16384" width="13.57421875" style="1" customWidth="1"/>
  </cols>
  <sheetData>
    <row r="1" ht="13.5" customHeight="1" thickBot="1">
      <c r="AK1" s="2"/>
    </row>
    <row r="2" spans="2:16" ht="37.5" customHeight="1" thickBot="1">
      <c r="B2" s="3" t="s">
        <v>0</v>
      </c>
      <c r="C2" s="4" t="s">
        <v>1</v>
      </c>
      <c r="E2" s="5" t="s">
        <v>15</v>
      </c>
      <c r="F2" s="6" t="s">
        <v>16</v>
      </c>
      <c r="G2" s="7" t="s">
        <v>17</v>
      </c>
      <c r="H2" s="10"/>
      <c r="J2" s="8">
        <f>'مشروع 1'!F4</f>
        <v>0</v>
      </c>
      <c r="K2" s="9">
        <f>'مشروع 1'!G4</f>
        <v>0</v>
      </c>
      <c r="L2" s="10"/>
      <c r="M2" s="11">
        <f>K2/10</f>
        <v>0</v>
      </c>
      <c r="N2" s="12">
        <f>J2/100</f>
        <v>0</v>
      </c>
      <c r="O2" s="13"/>
      <c r="P2" s="14" t="e">
        <f>N2/M2</f>
        <v>#DIV/0!</v>
      </c>
    </row>
    <row r="3" spans="2:57" ht="23.25" customHeight="1" thickBot="1" thickTop="1">
      <c r="B3" s="15">
        <v>5</v>
      </c>
      <c r="C3" s="16">
        <v>4.75</v>
      </c>
      <c r="D3" s="10"/>
      <c r="E3" s="45">
        <f>'مشروع 1'!B12</f>
        <v>0</v>
      </c>
      <c r="F3" s="46" t="s">
        <v>8</v>
      </c>
      <c r="G3" s="48" t="b">
        <f>IF(M6&lt;&gt;0,K6/J6,IF(M7&lt;&gt;0,K7/J7,IF(M8&lt;&gt;0,K8/J8)))</f>
        <v>0</v>
      </c>
      <c r="J3" s="21">
        <f>'مشروع 1'!F5</f>
        <v>0</v>
      </c>
      <c r="K3" s="22">
        <f>'مشروع 1'!G5</f>
        <v>0</v>
      </c>
      <c r="L3" s="10"/>
      <c r="M3" s="23">
        <f>K3/10</f>
        <v>0</v>
      </c>
      <c r="N3" s="24">
        <f>J3/100</f>
        <v>0</v>
      </c>
      <c r="O3" s="10"/>
      <c r="P3" s="14" t="e">
        <f>N3/M3</f>
        <v>#DIV/0!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</row>
    <row r="4" spans="4:57" ht="23.25" customHeight="1" thickBot="1">
      <c r="D4" s="10"/>
      <c r="E4" s="10"/>
      <c r="F4" s="10"/>
      <c r="G4" s="44"/>
      <c r="H4" s="10"/>
      <c r="J4" s="27">
        <f>'مشروع 1'!F6</f>
        <v>0</v>
      </c>
      <c r="K4" s="28">
        <f>'مشروع 1'!G6</f>
        <v>0</v>
      </c>
      <c r="L4" s="10"/>
      <c r="M4" s="29">
        <f>K4/10</f>
        <v>0</v>
      </c>
      <c r="N4" s="30">
        <f>J4/100</f>
        <v>0</v>
      </c>
      <c r="O4" s="31"/>
      <c r="P4" s="14" t="e">
        <f>N4/M4</f>
        <v>#DIV/0!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</row>
    <row r="5" spans="2:56" ht="26.25" customHeight="1" thickBot="1">
      <c r="B5" s="32" t="s">
        <v>6</v>
      </c>
      <c r="C5" s="4" t="s">
        <v>7</v>
      </c>
      <c r="D5" s="10"/>
      <c r="H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</row>
    <row r="6" spans="2:56" ht="26.25" customHeight="1" thickBot="1">
      <c r="B6" s="33">
        <v>4.5</v>
      </c>
      <c r="C6" s="16">
        <v>4</v>
      </c>
      <c r="D6" s="10"/>
      <c r="H6" s="10"/>
      <c r="J6" s="34">
        <f>E3+M2</f>
        <v>0</v>
      </c>
      <c r="K6" s="35">
        <f>K11+N2</f>
        <v>0</v>
      </c>
      <c r="L6" s="10"/>
      <c r="M6" s="36">
        <f>E3-J6</f>
        <v>0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</row>
    <row r="7" spans="2:56" ht="23.25" customHeight="1" thickBot="1">
      <c r="B7" s="10"/>
      <c r="C7" s="10"/>
      <c r="D7" s="10"/>
      <c r="E7" s="10"/>
      <c r="F7" s="10"/>
      <c r="G7" s="10"/>
      <c r="H7" s="10"/>
      <c r="J7" s="21">
        <f>E3+M3</f>
        <v>0</v>
      </c>
      <c r="K7" s="22">
        <f>K11+N3</f>
        <v>0</v>
      </c>
      <c r="L7" s="10"/>
      <c r="M7" s="37">
        <f>E3-J7</f>
        <v>0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</row>
    <row r="8" spans="2:56" ht="23.25" customHeight="1" thickBot="1">
      <c r="B8" s="32" t="s">
        <v>8</v>
      </c>
      <c r="C8" s="4" t="s">
        <v>9</v>
      </c>
      <c r="D8" s="10"/>
      <c r="E8" s="10"/>
      <c r="F8" s="10"/>
      <c r="G8" s="10"/>
      <c r="H8" s="10"/>
      <c r="J8" s="27">
        <f>E3+M4</f>
        <v>0</v>
      </c>
      <c r="K8" s="28">
        <f>K11+N4</f>
        <v>0</v>
      </c>
      <c r="L8" s="10"/>
      <c r="M8" s="38">
        <f>E3-J8</f>
        <v>0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</row>
    <row r="9" spans="2:56" ht="36" customHeight="1" thickBot="1">
      <c r="B9" s="33">
        <v>3.5</v>
      </c>
      <c r="C9" s="16">
        <v>3</v>
      </c>
      <c r="D9" s="10"/>
      <c r="E9" s="5" t="s">
        <v>15</v>
      </c>
      <c r="F9" s="6" t="s">
        <v>16</v>
      </c>
      <c r="G9" s="7" t="s">
        <v>17</v>
      </c>
      <c r="H9" s="10"/>
      <c r="I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</row>
    <row r="10" spans="2:56" ht="26.25" customHeight="1" thickBot="1">
      <c r="B10" s="10"/>
      <c r="C10" s="10"/>
      <c r="D10" s="10"/>
      <c r="E10" s="45">
        <f>E3</f>
        <v>0</v>
      </c>
      <c r="F10" s="46" t="s">
        <v>9</v>
      </c>
      <c r="G10" s="48" t="b">
        <f>IF(M13&lt;&gt;0,K13/J13,IF(M14&lt;&gt;0,K14/J14,IF(M15&lt;&gt;0,K15/J15)))</f>
        <v>0</v>
      </c>
      <c r="H10" s="10"/>
      <c r="I10" s="10"/>
      <c r="J10" s="6" t="s">
        <v>4</v>
      </c>
      <c r="K10" s="7" t="s">
        <v>5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</row>
    <row r="11" spans="2:56" ht="23.25" customHeight="1" thickBot="1">
      <c r="B11" s="32" t="s">
        <v>11</v>
      </c>
      <c r="C11" s="4" t="s">
        <v>12</v>
      </c>
      <c r="D11" s="10"/>
      <c r="E11" s="10"/>
      <c r="F11" s="10"/>
      <c r="G11" s="10"/>
      <c r="H11" s="10"/>
      <c r="I11" s="10"/>
      <c r="J11" s="47">
        <v>3.5</v>
      </c>
      <c r="K11" s="48">
        <f>J11*E3</f>
        <v>0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</row>
    <row r="12" spans="2:56" ht="23.25" customHeight="1" thickBot="1">
      <c r="B12" s="33">
        <v>2.5</v>
      </c>
      <c r="C12" s="16">
        <v>2</v>
      </c>
      <c r="D12" s="10"/>
      <c r="E12" s="10"/>
      <c r="F12" s="10"/>
      <c r="G12" s="10"/>
      <c r="H12" s="10"/>
      <c r="I12" s="10"/>
      <c r="J12" s="49"/>
      <c r="K12" s="49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</row>
    <row r="13" spans="2:56" ht="23.25" customHeight="1" thickBot="1">
      <c r="B13" s="10"/>
      <c r="C13" s="10"/>
      <c r="D13" s="10"/>
      <c r="E13" s="10"/>
      <c r="F13" s="10"/>
      <c r="G13" s="10"/>
      <c r="H13" s="10"/>
      <c r="I13" s="10"/>
      <c r="J13" s="34">
        <f>E10+M2</f>
        <v>0</v>
      </c>
      <c r="K13" s="35">
        <f>K18+N2</f>
        <v>0</v>
      </c>
      <c r="L13" s="10"/>
      <c r="M13" s="36">
        <f>E10-J13</f>
        <v>0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</row>
    <row r="14" spans="2:57" ht="23.25" customHeight="1">
      <c r="B14" s="32" t="s">
        <v>13</v>
      </c>
      <c r="C14" s="39" t="s">
        <v>14</v>
      </c>
      <c r="D14" s="10"/>
      <c r="E14" s="10"/>
      <c r="F14" s="10"/>
      <c r="G14" s="10"/>
      <c r="H14" s="10"/>
      <c r="I14" s="10"/>
      <c r="J14" s="21">
        <f>E10+M3</f>
        <v>0</v>
      </c>
      <c r="K14" s="22">
        <f>K18+N3</f>
        <v>0</v>
      </c>
      <c r="L14" s="10"/>
      <c r="M14" s="37">
        <f>E10-J14</f>
        <v>0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</row>
    <row r="15" spans="2:57" ht="23.25" customHeight="1" thickBot="1">
      <c r="B15" s="33">
        <v>1</v>
      </c>
      <c r="C15" s="41">
        <v>1</v>
      </c>
      <c r="D15" s="10"/>
      <c r="E15" s="10"/>
      <c r="F15" s="50"/>
      <c r="G15" s="50"/>
      <c r="H15" s="10"/>
      <c r="I15" s="10"/>
      <c r="J15" s="27">
        <f>E10+M4</f>
        <v>0</v>
      </c>
      <c r="K15" s="28">
        <f>K18+N4</f>
        <v>0</v>
      </c>
      <c r="L15" s="10"/>
      <c r="M15" s="38">
        <f>E10-J15</f>
        <v>0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</row>
    <row r="16" spans="2:57" ht="23.25" customHeight="1" thickBot="1">
      <c r="B16" s="10"/>
      <c r="C16" s="10"/>
      <c r="D16" s="10"/>
      <c r="G16" s="10"/>
      <c r="H16" s="10"/>
      <c r="I16" s="10"/>
      <c r="J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</row>
    <row r="17" spans="2:57" ht="23.25" customHeight="1" thickBot="1">
      <c r="B17" s="10"/>
      <c r="C17" s="42"/>
      <c r="D17" s="10"/>
      <c r="G17" s="10"/>
      <c r="H17" s="10"/>
      <c r="I17" s="10"/>
      <c r="J17" s="6" t="s">
        <v>4</v>
      </c>
      <c r="K17" s="7" t="s">
        <v>5</v>
      </c>
      <c r="L17" s="10"/>
      <c r="M17" s="10"/>
      <c r="N17" s="10"/>
      <c r="O17" s="4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42"/>
      <c r="AV17" s="10"/>
      <c r="AW17" s="10"/>
      <c r="AX17" s="10"/>
      <c r="AY17" s="10"/>
      <c r="AZ17" s="10"/>
      <c r="BA17" s="10"/>
      <c r="BB17" s="10"/>
      <c r="BC17" s="10"/>
      <c r="BD17" s="10"/>
      <c r="BE17" s="10"/>
    </row>
    <row r="18" spans="2:57" ht="23.25" customHeight="1" thickBot="1" thickTop="1">
      <c r="B18" s="10"/>
      <c r="C18" s="10"/>
      <c r="D18" s="10"/>
      <c r="G18" s="10"/>
      <c r="H18" s="10"/>
      <c r="I18" s="10"/>
      <c r="J18" s="47">
        <v>3</v>
      </c>
      <c r="K18" s="48">
        <f>J18*E10</f>
        <v>0</v>
      </c>
      <c r="L18" s="10"/>
      <c r="M18" s="10"/>
      <c r="N18" s="10"/>
      <c r="O18" s="10"/>
      <c r="P18" s="10"/>
      <c r="Q18" s="10"/>
      <c r="R18" s="10"/>
      <c r="S18" s="42"/>
      <c r="T18" s="10"/>
      <c r="U18" s="10"/>
      <c r="V18" s="10"/>
      <c r="W18" s="42"/>
      <c r="X18" s="10"/>
      <c r="Y18" s="10"/>
      <c r="Z18" s="10"/>
      <c r="AA18" s="42"/>
      <c r="AB18" s="10"/>
      <c r="AC18" s="10"/>
      <c r="AD18" s="10"/>
      <c r="AE18" s="42"/>
      <c r="AF18" s="10"/>
      <c r="AG18" s="10"/>
      <c r="AH18" s="10"/>
      <c r="AI18" s="42"/>
      <c r="AJ18" s="10"/>
      <c r="AK18" s="10"/>
      <c r="AL18" s="10"/>
      <c r="AM18" s="42"/>
      <c r="AN18" s="10"/>
      <c r="AO18" s="10"/>
      <c r="AP18" s="10"/>
      <c r="AQ18" s="42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</row>
    <row r="19" spans="2:57" ht="15" customHeight="1">
      <c r="B19" s="10"/>
      <c r="C19" s="10"/>
      <c r="D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</row>
    <row r="20" spans="2:57" ht="23.25" customHeight="1">
      <c r="B20" s="10"/>
      <c r="C20" s="10"/>
      <c r="D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</row>
    <row r="21" spans="2:57" ht="23.25" customHeight="1">
      <c r="B21" s="10"/>
      <c r="C21" s="10"/>
      <c r="D21" s="10"/>
      <c r="E21" s="10"/>
      <c r="F21" s="10"/>
      <c r="G21" s="10"/>
      <c r="H21" s="10"/>
      <c r="I21" s="10"/>
      <c r="J21" s="10"/>
      <c r="K21" s="42"/>
      <c r="L21" s="10"/>
      <c r="M21" s="10"/>
      <c r="N21" s="10"/>
      <c r="O21" s="4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</row>
    <row r="22" spans="2:57" ht="23.25" customHeight="1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42"/>
      <c r="T22" s="10"/>
      <c r="U22" s="10"/>
      <c r="V22" s="10"/>
      <c r="W22" s="42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</row>
    <row r="23" spans="2:57" ht="23.25" customHeight="1">
      <c r="B23" s="10"/>
      <c r="C23" s="10"/>
      <c r="D23" s="10"/>
      <c r="E23" s="43"/>
      <c r="F23" s="43"/>
      <c r="G23" s="43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</row>
    <row r="24" spans="2:57" ht="23.25" customHeight="1">
      <c r="B24" s="10"/>
      <c r="C24" s="10"/>
      <c r="D24" s="10"/>
      <c r="E24" s="43"/>
      <c r="F24" s="43"/>
      <c r="G24" s="43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</row>
    <row r="25" spans="2:57" ht="23.25" customHeight="1">
      <c r="B25" s="10"/>
      <c r="C25" s="10"/>
      <c r="D25" s="10"/>
      <c r="E25" s="43"/>
      <c r="F25" s="43"/>
      <c r="G25" s="43"/>
      <c r="H25" s="43"/>
      <c r="I25" s="43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</row>
    <row r="26" spans="2:57" ht="23.25" customHeight="1">
      <c r="B26" s="10"/>
      <c r="C26" s="10"/>
      <c r="D26" s="10"/>
      <c r="E26" s="43"/>
      <c r="F26" s="43"/>
      <c r="G26" s="43"/>
      <c r="H26" s="43"/>
      <c r="I26" s="43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</row>
    <row r="27" spans="2:57" ht="23.25" customHeight="1">
      <c r="B27" s="10"/>
      <c r="C27" s="10"/>
      <c r="D27" s="10"/>
      <c r="E27" s="43"/>
      <c r="F27" s="43"/>
      <c r="G27" s="43"/>
      <c r="H27" s="43"/>
      <c r="I27" s="43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</row>
    <row r="28" spans="2:57" ht="23.25" customHeight="1">
      <c r="B28" s="10"/>
      <c r="C28" s="10"/>
      <c r="D28" s="10"/>
      <c r="E28" s="43"/>
      <c r="F28" s="43"/>
      <c r="G28" s="43"/>
      <c r="H28" s="43"/>
      <c r="I28" s="43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</row>
    <row r="29" spans="2:57" ht="23.25" customHeight="1">
      <c r="B29" s="43"/>
      <c r="C29" s="43"/>
      <c r="D29" s="10"/>
      <c r="E29" s="43"/>
      <c r="F29" s="43"/>
      <c r="G29" s="43"/>
      <c r="H29" s="43"/>
      <c r="I29" s="43"/>
      <c r="J29" s="43"/>
      <c r="K29" s="43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</row>
    <row r="30" spans="2:11" ht="23.25" customHeight="1"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spans="2:11" ht="23.25" customHeight="1"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 spans="2:11" ht="23.25" customHeight="1"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2:11" ht="23.25" customHeight="1">
      <c r="B33" s="43"/>
      <c r="C33" s="43"/>
      <c r="D33" s="43"/>
      <c r="E33" s="43"/>
      <c r="F33" s="43"/>
      <c r="G33" s="43"/>
      <c r="H33" s="43"/>
      <c r="I33" s="43"/>
      <c r="J33" s="43"/>
      <c r="K33" s="43"/>
    </row>
    <row r="34" spans="2:11" ht="23.25" customHeight="1">
      <c r="B34" s="43"/>
      <c r="C34" s="43"/>
      <c r="D34" s="43"/>
      <c r="E34" s="43"/>
      <c r="F34" s="43"/>
      <c r="G34" s="43"/>
      <c r="H34" s="43"/>
      <c r="I34" s="43"/>
      <c r="J34" s="43"/>
      <c r="K34" s="43"/>
    </row>
    <row r="35" spans="2:11" ht="23.25" customHeight="1">
      <c r="B35" s="43"/>
      <c r="C35" s="43"/>
      <c r="D35" s="43"/>
      <c r="E35" s="43"/>
      <c r="F35" s="43"/>
      <c r="G35" s="43"/>
      <c r="H35" s="43"/>
      <c r="I35" s="43"/>
      <c r="J35" s="43"/>
      <c r="K35" s="43"/>
    </row>
    <row r="36" spans="2:11" ht="23.25" customHeight="1">
      <c r="B36" s="43"/>
      <c r="C36" s="43"/>
      <c r="D36" s="43"/>
      <c r="E36" s="43"/>
      <c r="F36" s="43"/>
      <c r="G36" s="43"/>
      <c r="H36" s="43"/>
      <c r="I36" s="43"/>
      <c r="J36" s="43"/>
      <c r="K36" s="43"/>
    </row>
    <row r="37" spans="2:11" ht="23.25" customHeight="1">
      <c r="B37" s="43"/>
      <c r="C37" s="43"/>
      <c r="D37" s="43"/>
      <c r="E37" s="43"/>
      <c r="F37" s="43"/>
      <c r="G37" s="43"/>
      <c r="H37" s="43"/>
      <c r="I37" s="43"/>
      <c r="J37" s="43"/>
      <c r="K37" s="43"/>
    </row>
    <row r="38" spans="2:11" ht="23.25" customHeight="1">
      <c r="B38" s="43"/>
      <c r="C38" s="43"/>
      <c r="D38" s="43"/>
      <c r="E38" s="43"/>
      <c r="F38" s="43"/>
      <c r="G38" s="43"/>
      <c r="H38" s="43"/>
      <c r="I38" s="43"/>
      <c r="J38" s="43"/>
      <c r="K38" s="43"/>
    </row>
    <row r="39" spans="2:11" ht="23.25" customHeight="1">
      <c r="B39" s="43"/>
      <c r="C39" s="43"/>
      <c r="D39" s="43"/>
      <c r="E39" s="43"/>
      <c r="F39" s="43"/>
      <c r="G39" s="43"/>
      <c r="H39" s="43"/>
      <c r="I39" s="43"/>
      <c r="J39" s="43"/>
      <c r="K39" s="43"/>
    </row>
    <row r="40" spans="2:11" ht="23.25" customHeight="1">
      <c r="B40" s="43"/>
      <c r="C40" s="43"/>
      <c r="D40" s="43"/>
      <c r="E40" s="43"/>
      <c r="F40" s="43"/>
      <c r="G40" s="43"/>
      <c r="H40" s="43"/>
      <c r="I40" s="43"/>
      <c r="J40" s="43"/>
      <c r="K40" s="43"/>
    </row>
    <row r="41" spans="2:11" ht="23.2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</row>
    <row r="42" spans="2:11" ht="23.2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</row>
    <row r="43" spans="2:11" ht="23.25" customHeight="1">
      <c r="B43" s="43"/>
      <c r="C43" s="43"/>
      <c r="D43" s="43"/>
      <c r="E43" s="43"/>
      <c r="F43" s="43"/>
      <c r="G43" s="43"/>
      <c r="H43" s="43"/>
      <c r="I43" s="43"/>
      <c r="J43" s="43"/>
      <c r="K43" s="43"/>
    </row>
    <row r="44" spans="2:11" ht="23.25" customHeight="1">
      <c r="B44" s="43"/>
      <c r="C44" s="43"/>
      <c r="D44" s="43"/>
      <c r="E44" s="43"/>
      <c r="F44" s="43"/>
      <c r="G44" s="43"/>
      <c r="H44" s="43"/>
      <c r="I44" s="43"/>
      <c r="J44" s="43"/>
      <c r="K44" s="43"/>
    </row>
    <row r="45" spans="2:11" ht="23.25" customHeight="1">
      <c r="B45" s="43"/>
      <c r="C45" s="43"/>
      <c r="D45" s="43"/>
      <c r="E45" s="43"/>
      <c r="F45" s="43"/>
      <c r="G45" s="43"/>
      <c r="H45" s="43"/>
      <c r="I45" s="43"/>
      <c r="J45" s="43"/>
      <c r="K45" s="43"/>
    </row>
    <row r="46" spans="2:11" ht="23.25" customHeight="1">
      <c r="B46" s="43"/>
      <c r="C46" s="43"/>
      <c r="D46" s="43"/>
      <c r="E46" s="43"/>
      <c r="F46" s="43"/>
      <c r="G46" s="43"/>
      <c r="H46" s="43"/>
      <c r="I46" s="43"/>
      <c r="J46" s="43"/>
      <c r="K46" s="43"/>
    </row>
    <row r="47" spans="2:11" ht="23.25" customHeight="1">
      <c r="B47" s="43"/>
      <c r="C47" s="43"/>
      <c r="D47" s="43"/>
      <c r="E47" s="43"/>
      <c r="F47" s="43"/>
      <c r="G47" s="43"/>
      <c r="H47" s="43"/>
      <c r="I47" s="43"/>
      <c r="J47" s="43"/>
      <c r="K47" s="43"/>
    </row>
    <row r="48" spans="2:11" ht="23.25" customHeight="1">
      <c r="B48" s="43"/>
      <c r="C48" s="43"/>
      <c r="D48" s="43"/>
      <c r="E48" s="43"/>
      <c r="F48" s="43"/>
      <c r="G48" s="43"/>
      <c r="H48" s="43"/>
      <c r="I48" s="43"/>
      <c r="J48" s="43"/>
      <c r="K48" s="43"/>
    </row>
    <row r="49" spans="2:11" ht="23.25" customHeight="1">
      <c r="B49" s="43"/>
      <c r="C49" s="43"/>
      <c r="D49" s="43"/>
      <c r="E49" s="43"/>
      <c r="F49" s="43"/>
      <c r="G49" s="43"/>
      <c r="H49" s="43"/>
      <c r="I49" s="43"/>
      <c r="J49" s="43"/>
      <c r="K49" s="43"/>
    </row>
    <row r="50" spans="2:11" ht="23.25" customHeight="1"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2:11" ht="23.25" customHeight="1">
      <c r="B51" s="43"/>
      <c r="C51" s="43"/>
      <c r="D51" s="43"/>
      <c r="E51" s="43"/>
      <c r="F51" s="43"/>
      <c r="G51" s="43"/>
      <c r="H51" s="43"/>
      <c r="I51" s="43"/>
      <c r="J51" s="43"/>
      <c r="K51" s="43"/>
    </row>
    <row r="52" spans="2:11" ht="23.25" customHeight="1">
      <c r="B52" s="43"/>
      <c r="C52" s="43"/>
      <c r="D52" s="43"/>
      <c r="E52" s="43"/>
      <c r="F52" s="43"/>
      <c r="G52" s="43"/>
      <c r="H52" s="43"/>
      <c r="I52" s="43"/>
      <c r="J52" s="43"/>
      <c r="K52" s="43"/>
    </row>
    <row r="53" spans="2:11" ht="23.25" customHeight="1">
      <c r="B53" s="43"/>
      <c r="C53" s="43"/>
      <c r="D53" s="43"/>
      <c r="E53" s="43"/>
      <c r="F53" s="43"/>
      <c r="G53" s="43"/>
      <c r="H53" s="43"/>
      <c r="I53" s="43"/>
      <c r="J53" s="43"/>
      <c r="K53" s="43"/>
    </row>
    <row r="54" spans="2:11" ht="23.25" customHeight="1">
      <c r="B54" s="43"/>
      <c r="C54" s="43"/>
      <c r="D54" s="43"/>
      <c r="E54" s="43"/>
      <c r="F54" s="43"/>
      <c r="G54" s="43"/>
      <c r="H54" s="43"/>
      <c r="I54" s="43"/>
      <c r="J54" s="43"/>
      <c r="K54" s="43"/>
    </row>
    <row r="55" spans="2:11" ht="23.25" customHeight="1">
      <c r="B55" s="43"/>
      <c r="C55" s="43"/>
      <c r="D55" s="43"/>
      <c r="E55" s="43"/>
      <c r="F55" s="43"/>
      <c r="G55" s="43"/>
      <c r="H55" s="43"/>
      <c r="I55" s="43"/>
      <c r="J55" s="43"/>
      <c r="K55" s="43"/>
    </row>
    <row r="56" spans="2:11" ht="23.25" customHeight="1">
      <c r="B56" s="43"/>
      <c r="C56" s="43"/>
      <c r="D56" s="43"/>
      <c r="E56" s="43"/>
      <c r="F56" s="43"/>
      <c r="G56" s="43"/>
      <c r="H56" s="43"/>
      <c r="I56" s="43"/>
      <c r="J56" s="43"/>
      <c r="K56" s="43"/>
    </row>
    <row r="57" spans="2:11" ht="23.25" customHeight="1">
      <c r="B57" s="43"/>
      <c r="C57" s="43"/>
      <c r="D57" s="43"/>
      <c r="E57" s="43"/>
      <c r="F57" s="43"/>
      <c r="G57" s="43"/>
      <c r="H57" s="43"/>
      <c r="I57" s="43"/>
      <c r="J57" s="43"/>
      <c r="K57" s="43"/>
    </row>
    <row r="58" spans="2:11" ht="23.25" customHeight="1">
      <c r="B58" s="43"/>
      <c r="C58" s="43"/>
      <c r="D58" s="43"/>
      <c r="E58" s="43"/>
      <c r="F58" s="43"/>
      <c r="G58" s="43"/>
      <c r="H58" s="43"/>
      <c r="I58" s="43"/>
      <c r="J58" s="43"/>
      <c r="K58" s="43"/>
    </row>
    <row r="59" spans="2:11" ht="23.25" customHeight="1">
      <c r="B59" s="43"/>
      <c r="C59" s="43"/>
      <c r="D59" s="43"/>
      <c r="E59" s="43"/>
      <c r="F59" s="43"/>
      <c r="G59" s="43"/>
      <c r="H59" s="43"/>
      <c r="I59" s="43"/>
      <c r="J59" s="43"/>
      <c r="K59" s="43"/>
    </row>
    <row r="60" spans="2:11" ht="23.25" customHeight="1">
      <c r="B60" s="43"/>
      <c r="C60" s="43"/>
      <c r="D60" s="43"/>
      <c r="E60" s="43"/>
      <c r="F60" s="43"/>
      <c r="G60" s="43"/>
      <c r="H60" s="43"/>
      <c r="I60" s="43"/>
      <c r="J60" s="43"/>
      <c r="K60" s="43"/>
    </row>
    <row r="61" spans="2:11" ht="23.25" customHeight="1">
      <c r="B61" s="43"/>
      <c r="C61" s="43"/>
      <c r="D61" s="43"/>
      <c r="E61" s="43"/>
      <c r="F61" s="43"/>
      <c r="G61" s="43"/>
      <c r="H61" s="43"/>
      <c r="I61" s="43"/>
      <c r="J61" s="43"/>
      <c r="K61" s="43"/>
    </row>
    <row r="62" spans="2:11" ht="23.25" customHeight="1">
      <c r="B62" s="43"/>
      <c r="C62" s="43"/>
      <c r="D62" s="43"/>
      <c r="H62" s="43"/>
      <c r="I62" s="43"/>
      <c r="J62" s="43"/>
      <c r="K62" s="43"/>
    </row>
    <row r="63" spans="2:11" ht="23.25" customHeight="1">
      <c r="B63" s="43"/>
      <c r="C63" s="43"/>
      <c r="D63" s="43"/>
      <c r="H63" s="43"/>
      <c r="I63" s="43"/>
      <c r="J63" s="43"/>
      <c r="K63" s="43"/>
    </row>
    <row r="64" spans="2:11" ht="23.25" customHeight="1">
      <c r="B64" s="43"/>
      <c r="C64" s="43"/>
      <c r="D64" s="43"/>
      <c r="J64" s="43"/>
      <c r="K64" s="43"/>
    </row>
    <row r="65" spans="2:11" ht="23.25" customHeight="1">
      <c r="B65" s="43"/>
      <c r="C65" s="43"/>
      <c r="D65" s="43"/>
      <c r="J65" s="43"/>
      <c r="K65" s="43"/>
    </row>
    <row r="66" spans="2:11" ht="23.25" customHeight="1">
      <c r="B66" s="43"/>
      <c r="C66" s="43"/>
      <c r="D66" s="43"/>
      <c r="J66" s="43"/>
      <c r="K66" s="43"/>
    </row>
    <row r="67" spans="2:11" ht="23.25" customHeight="1">
      <c r="B67" s="43"/>
      <c r="C67" s="43"/>
      <c r="D67" s="43"/>
      <c r="J67" s="43"/>
      <c r="K67" s="43"/>
    </row>
    <row r="68" ht="23.25" customHeight="1">
      <c r="D68" s="4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B1:BE68"/>
  <sheetViews>
    <sheetView rightToLeft="1" zoomScale="95" zoomScaleNormal="95" zoomScalePageLayoutView="0" workbookViewId="0" topLeftCell="A1">
      <selection activeCell="J2" sqref="J2:K4"/>
    </sheetView>
  </sheetViews>
  <sheetFormatPr defaultColWidth="13.57421875" defaultRowHeight="23.25" customHeight="1"/>
  <cols>
    <col min="1" max="1" width="2.421875" style="1" customWidth="1"/>
    <col min="2" max="3" width="10.421875" style="1" customWidth="1"/>
    <col min="4" max="4" width="5.140625" style="1" customWidth="1"/>
    <col min="5" max="5" width="17.140625" style="1" customWidth="1"/>
    <col min="6" max="6" width="23.57421875" style="1" customWidth="1"/>
    <col min="7" max="7" width="12.421875" style="1" customWidth="1"/>
    <col min="8" max="8" width="5.140625" style="1" customWidth="1"/>
    <col min="9" max="9" width="3.421875" style="1" customWidth="1"/>
    <col min="10" max="11" width="12.421875" style="1" customWidth="1"/>
    <col min="12" max="12" width="2.28125" style="1" customWidth="1"/>
    <col min="13" max="13" width="7.140625" style="1" bestFit="1" customWidth="1"/>
    <col min="14" max="14" width="7.7109375" style="1" bestFit="1" customWidth="1"/>
    <col min="15" max="15" width="2.57421875" style="1" customWidth="1"/>
    <col min="16" max="16" width="8.8515625" style="1" bestFit="1" customWidth="1"/>
    <col min="17" max="17" width="2.421875" style="1" customWidth="1"/>
    <col min="18" max="18" width="3.7109375" style="1" customWidth="1"/>
    <col min="19" max="19" width="5.421875" style="1" customWidth="1"/>
    <col min="20" max="16384" width="13.57421875" style="1" customWidth="1"/>
  </cols>
  <sheetData>
    <row r="1" ht="13.5" customHeight="1" thickBot="1">
      <c r="AK1" s="2"/>
    </row>
    <row r="2" spans="2:16" ht="37.5" customHeight="1" thickBot="1">
      <c r="B2" s="3" t="s">
        <v>0</v>
      </c>
      <c r="C2" s="4" t="s">
        <v>1</v>
      </c>
      <c r="E2" s="5" t="s">
        <v>15</v>
      </c>
      <c r="F2" s="6" t="s">
        <v>16</v>
      </c>
      <c r="G2" s="7" t="s">
        <v>17</v>
      </c>
      <c r="H2" s="10"/>
      <c r="J2" s="8">
        <f>'مشروع 1'!F4</f>
        <v>0</v>
      </c>
      <c r="K2" s="9">
        <f>'مشروع 1'!G4</f>
        <v>0</v>
      </c>
      <c r="L2" s="10"/>
      <c r="M2" s="11">
        <f>K2/10</f>
        <v>0</v>
      </c>
      <c r="N2" s="12">
        <f>J2/100</f>
        <v>0</v>
      </c>
      <c r="O2" s="13"/>
      <c r="P2" s="14" t="e">
        <f>N2/M2</f>
        <v>#DIV/0!</v>
      </c>
    </row>
    <row r="3" spans="2:57" ht="23.25" customHeight="1" thickBot="1" thickTop="1">
      <c r="B3" s="15">
        <v>5</v>
      </c>
      <c r="C3" s="16">
        <v>4.75</v>
      </c>
      <c r="D3" s="10"/>
      <c r="E3" s="45">
        <f>'مشروع 1'!B12</f>
        <v>0</v>
      </c>
      <c r="F3" s="46" t="s">
        <v>11</v>
      </c>
      <c r="G3" s="48" t="b">
        <f>IF(M6&lt;&gt;0,K6/J6,IF(M7&lt;&gt;0,K7/J7,IF(M8&lt;&gt;0,K8/J8)))</f>
        <v>0</v>
      </c>
      <c r="J3" s="21">
        <f>'مشروع 1'!F5</f>
        <v>0</v>
      </c>
      <c r="K3" s="22">
        <f>'مشروع 1'!G5</f>
        <v>0</v>
      </c>
      <c r="L3" s="10"/>
      <c r="M3" s="23">
        <f>K3/10</f>
        <v>0</v>
      </c>
      <c r="N3" s="24">
        <f>J3/100</f>
        <v>0</v>
      </c>
      <c r="O3" s="10"/>
      <c r="P3" s="14" t="e">
        <f>N3/M3</f>
        <v>#DIV/0!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</row>
    <row r="4" spans="4:57" ht="23.25" customHeight="1" thickBot="1">
      <c r="D4" s="10"/>
      <c r="E4" s="10"/>
      <c r="F4" s="10"/>
      <c r="G4" s="44"/>
      <c r="H4" s="10"/>
      <c r="J4" s="27">
        <f>'مشروع 1'!F6</f>
        <v>0</v>
      </c>
      <c r="K4" s="28">
        <f>'مشروع 1'!G6</f>
        <v>0</v>
      </c>
      <c r="L4" s="10"/>
      <c r="M4" s="29">
        <f>K4/10</f>
        <v>0</v>
      </c>
      <c r="N4" s="30">
        <f>J4/100</f>
        <v>0</v>
      </c>
      <c r="O4" s="31"/>
      <c r="P4" s="14" t="e">
        <f>N4/M4</f>
        <v>#DIV/0!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</row>
    <row r="5" spans="2:56" ht="26.25" customHeight="1" thickBot="1">
      <c r="B5" s="32" t="s">
        <v>6</v>
      </c>
      <c r="C5" s="4" t="s">
        <v>7</v>
      </c>
      <c r="D5" s="10"/>
      <c r="H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</row>
    <row r="6" spans="2:56" ht="26.25" customHeight="1" thickBot="1">
      <c r="B6" s="33">
        <v>4.5</v>
      </c>
      <c r="C6" s="16">
        <v>4</v>
      </c>
      <c r="D6" s="10"/>
      <c r="H6" s="10"/>
      <c r="J6" s="34">
        <f>E3+M2</f>
        <v>0</v>
      </c>
      <c r="K6" s="35">
        <f>K11+N2</f>
        <v>0</v>
      </c>
      <c r="L6" s="10"/>
      <c r="M6" s="36">
        <f>E3-J6</f>
        <v>0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</row>
    <row r="7" spans="2:56" ht="23.25" customHeight="1" thickBot="1">
      <c r="B7" s="10"/>
      <c r="C7" s="10"/>
      <c r="D7" s="10"/>
      <c r="E7" s="10"/>
      <c r="F7" s="10"/>
      <c r="G7" s="10"/>
      <c r="H7" s="10"/>
      <c r="J7" s="21">
        <f>E3+M3</f>
        <v>0</v>
      </c>
      <c r="K7" s="22">
        <f>K11+N3</f>
        <v>0</v>
      </c>
      <c r="L7" s="10"/>
      <c r="M7" s="37">
        <f>E3-J7</f>
        <v>0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</row>
    <row r="8" spans="2:56" ht="23.25" customHeight="1" thickBot="1">
      <c r="B8" s="32" t="s">
        <v>8</v>
      </c>
      <c r="C8" s="4" t="s">
        <v>9</v>
      </c>
      <c r="D8" s="10"/>
      <c r="E8" s="10"/>
      <c r="F8" s="10"/>
      <c r="G8" s="10"/>
      <c r="H8" s="10"/>
      <c r="J8" s="27">
        <f>E3+M4</f>
        <v>0</v>
      </c>
      <c r="K8" s="28">
        <f>K11+N4</f>
        <v>0</v>
      </c>
      <c r="L8" s="10"/>
      <c r="M8" s="38">
        <f>E3-J8</f>
        <v>0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</row>
    <row r="9" spans="2:56" ht="36" customHeight="1" thickBot="1">
      <c r="B9" s="33">
        <v>3.5</v>
      </c>
      <c r="C9" s="16">
        <v>3</v>
      </c>
      <c r="D9" s="10"/>
      <c r="E9" s="5" t="s">
        <v>15</v>
      </c>
      <c r="F9" s="6" t="s">
        <v>16</v>
      </c>
      <c r="G9" s="7" t="s">
        <v>17</v>
      </c>
      <c r="H9" s="10"/>
      <c r="I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</row>
    <row r="10" spans="2:56" ht="26.25" customHeight="1" thickBot="1">
      <c r="B10" s="10"/>
      <c r="C10" s="10"/>
      <c r="D10" s="10"/>
      <c r="E10" s="45">
        <f>E3</f>
        <v>0</v>
      </c>
      <c r="F10" s="46" t="s">
        <v>12</v>
      </c>
      <c r="G10" s="48" t="b">
        <f>IF(M13&lt;&gt;0,K13/J13,IF(M14&lt;&gt;0,K14/J14,IF(M15&lt;&gt;0,K15/J15)))</f>
        <v>0</v>
      </c>
      <c r="H10" s="10"/>
      <c r="I10" s="10"/>
      <c r="J10" s="6" t="s">
        <v>4</v>
      </c>
      <c r="K10" s="7" t="s">
        <v>5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</row>
    <row r="11" spans="2:56" ht="23.25" customHeight="1" thickBot="1">
      <c r="B11" s="32" t="s">
        <v>11</v>
      </c>
      <c r="C11" s="4" t="s">
        <v>12</v>
      </c>
      <c r="D11" s="10"/>
      <c r="E11" s="10"/>
      <c r="F11" s="10"/>
      <c r="G11" s="10"/>
      <c r="H11" s="10"/>
      <c r="I11" s="10"/>
      <c r="J11" s="47">
        <v>2.5</v>
      </c>
      <c r="K11" s="48">
        <f>J11*E3</f>
        <v>0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</row>
    <row r="12" spans="2:56" ht="23.25" customHeight="1" thickBot="1">
      <c r="B12" s="33">
        <v>2.5</v>
      </c>
      <c r="C12" s="16">
        <v>2</v>
      </c>
      <c r="D12" s="10"/>
      <c r="E12" s="10"/>
      <c r="F12" s="10"/>
      <c r="G12" s="10"/>
      <c r="H12" s="10"/>
      <c r="I12" s="10"/>
      <c r="J12" s="49"/>
      <c r="K12" s="49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</row>
    <row r="13" spans="2:56" ht="23.25" customHeight="1" thickBot="1">
      <c r="B13" s="10"/>
      <c r="C13" s="10"/>
      <c r="D13" s="10"/>
      <c r="E13" s="10"/>
      <c r="F13" s="10"/>
      <c r="G13" s="10"/>
      <c r="H13" s="10"/>
      <c r="I13" s="10"/>
      <c r="J13" s="34">
        <f>E10+M2</f>
        <v>0</v>
      </c>
      <c r="K13" s="35">
        <f>K18+N2</f>
        <v>0</v>
      </c>
      <c r="L13" s="10"/>
      <c r="M13" s="36">
        <f>E10-J13</f>
        <v>0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</row>
    <row r="14" spans="2:57" ht="23.25" customHeight="1">
      <c r="B14" s="32" t="s">
        <v>13</v>
      </c>
      <c r="C14" s="39" t="s">
        <v>14</v>
      </c>
      <c r="D14" s="10"/>
      <c r="E14" s="10"/>
      <c r="F14" s="10"/>
      <c r="G14" s="10"/>
      <c r="H14" s="10"/>
      <c r="I14" s="10"/>
      <c r="J14" s="21">
        <f>E10+M3</f>
        <v>0</v>
      </c>
      <c r="K14" s="22">
        <f>K18+N3</f>
        <v>0</v>
      </c>
      <c r="L14" s="10"/>
      <c r="M14" s="37">
        <f>E10-J14</f>
        <v>0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</row>
    <row r="15" spans="2:57" ht="23.25" customHeight="1" thickBot="1">
      <c r="B15" s="33">
        <v>1</v>
      </c>
      <c r="C15" s="41">
        <v>1</v>
      </c>
      <c r="D15" s="10"/>
      <c r="E15" s="10"/>
      <c r="F15" s="50"/>
      <c r="G15" s="50"/>
      <c r="H15" s="10"/>
      <c r="I15" s="10"/>
      <c r="J15" s="27">
        <f>E10+M4</f>
        <v>0</v>
      </c>
      <c r="K15" s="28">
        <f>K18+N4</f>
        <v>0</v>
      </c>
      <c r="L15" s="10"/>
      <c r="M15" s="38">
        <f>E10-J15</f>
        <v>0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</row>
    <row r="16" spans="2:57" ht="23.25" customHeight="1" thickBot="1">
      <c r="B16" s="10"/>
      <c r="C16" s="10"/>
      <c r="D16" s="10"/>
      <c r="G16" s="10"/>
      <c r="H16" s="10"/>
      <c r="I16" s="10"/>
      <c r="J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</row>
    <row r="17" spans="2:57" ht="23.25" customHeight="1" thickBot="1">
      <c r="B17" s="10"/>
      <c r="C17" s="42"/>
      <c r="D17" s="10"/>
      <c r="G17" s="10"/>
      <c r="H17" s="10"/>
      <c r="I17" s="10"/>
      <c r="J17" s="6" t="s">
        <v>4</v>
      </c>
      <c r="K17" s="7" t="s">
        <v>5</v>
      </c>
      <c r="L17" s="10"/>
      <c r="M17" s="10"/>
      <c r="N17" s="10"/>
      <c r="O17" s="4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42"/>
      <c r="AV17" s="10"/>
      <c r="AW17" s="10"/>
      <c r="AX17" s="10"/>
      <c r="AY17" s="10"/>
      <c r="AZ17" s="10"/>
      <c r="BA17" s="10"/>
      <c r="BB17" s="10"/>
      <c r="BC17" s="10"/>
      <c r="BD17" s="10"/>
      <c r="BE17" s="10"/>
    </row>
    <row r="18" spans="2:57" ht="23.25" customHeight="1" thickBot="1" thickTop="1">
      <c r="B18" s="10"/>
      <c r="C18" s="10"/>
      <c r="D18" s="10"/>
      <c r="G18" s="10"/>
      <c r="H18" s="10"/>
      <c r="I18" s="10"/>
      <c r="J18" s="47">
        <v>2</v>
      </c>
      <c r="K18" s="48">
        <f>J18*E10</f>
        <v>0</v>
      </c>
      <c r="L18" s="10"/>
      <c r="M18" s="10"/>
      <c r="N18" s="10"/>
      <c r="O18" s="10"/>
      <c r="P18" s="10"/>
      <c r="Q18" s="10"/>
      <c r="R18" s="10"/>
      <c r="S18" s="42"/>
      <c r="T18" s="10"/>
      <c r="U18" s="10"/>
      <c r="V18" s="10"/>
      <c r="W18" s="42"/>
      <c r="X18" s="10"/>
      <c r="Y18" s="10"/>
      <c r="Z18" s="10"/>
      <c r="AA18" s="42"/>
      <c r="AB18" s="10"/>
      <c r="AC18" s="10"/>
      <c r="AD18" s="10"/>
      <c r="AE18" s="42"/>
      <c r="AF18" s="10"/>
      <c r="AG18" s="10"/>
      <c r="AH18" s="10"/>
      <c r="AI18" s="42"/>
      <c r="AJ18" s="10"/>
      <c r="AK18" s="10"/>
      <c r="AL18" s="10"/>
      <c r="AM18" s="42"/>
      <c r="AN18" s="10"/>
      <c r="AO18" s="10"/>
      <c r="AP18" s="10"/>
      <c r="AQ18" s="42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</row>
    <row r="19" spans="2:57" ht="15" customHeight="1">
      <c r="B19" s="10"/>
      <c r="C19" s="10"/>
      <c r="D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</row>
    <row r="20" spans="2:57" ht="23.25" customHeight="1">
      <c r="B20" s="10"/>
      <c r="C20" s="10"/>
      <c r="D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</row>
    <row r="21" spans="2:57" ht="23.25" customHeight="1">
      <c r="B21" s="10"/>
      <c r="C21" s="10"/>
      <c r="D21" s="10"/>
      <c r="E21" s="10"/>
      <c r="F21" s="10"/>
      <c r="G21" s="10"/>
      <c r="H21" s="10"/>
      <c r="I21" s="10"/>
      <c r="J21" s="10"/>
      <c r="K21" s="42"/>
      <c r="L21" s="10"/>
      <c r="M21" s="10"/>
      <c r="N21" s="10"/>
      <c r="O21" s="4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</row>
    <row r="22" spans="2:57" ht="23.25" customHeight="1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42"/>
      <c r="T22" s="10"/>
      <c r="U22" s="10"/>
      <c r="V22" s="10"/>
      <c r="W22" s="42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</row>
    <row r="23" spans="2:57" ht="23.25" customHeight="1">
      <c r="B23" s="10"/>
      <c r="C23" s="10"/>
      <c r="D23" s="10"/>
      <c r="E23" s="43"/>
      <c r="F23" s="43"/>
      <c r="G23" s="43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</row>
    <row r="24" spans="2:57" ht="23.25" customHeight="1">
      <c r="B24" s="10"/>
      <c r="C24" s="10"/>
      <c r="D24" s="10"/>
      <c r="E24" s="43"/>
      <c r="F24" s="43"/>
      <c r="G24" s="43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</row>
    <row r="25" spans="2:57" ht="23.25" customHeight="1">
      <c r="B25" s="10"/>
      <c r="C25" s="10"/>
      <c r="D25" s="10"/>
      <c r="E25" s="43"/>
      <c r="F25" s="43"/>
      <c r="G25" s="43"/>
      <c r="H25" s="43"/>
      <c r="I25" s="43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</row>
    <row r="26" spans="2:57" ht="23.25" customHeight="1">
      <c r="B26" s="10"/>
      <c r="C26" s="10"/>
      <c r="D26" s="10"/>
      <c r="E26" s="43"/>
      <c r="F26" s="43"/>
      <c r="G26" s="43"/>
      <c r="H26" s="43"/>
      <c r="I26" s="43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</row>
    <row r="27" spans="2:57" ht="23.25" customHeight="1">
      <c r="B27" s="10"/>
      <c r="C27" s="10"/>
      <c r="D27" s="10"/>
      <c r="E27" s="43"/>
      <c r="F27" s="43"/>
      <c r="G27" s="43"/>
      <c r="H27" s="43"/>
      <c r="I27" s="43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</row>
    <row r="28" spans="2:57" ht="23.25" customHeight="1">
      <c r="B28" s="10"/>
      <c r="C28" s="10"/>
      <c r="D28" s="10"/>
      <c r="E28" s="43"/>
      <c r="F28" s="43"/>
      <c r="G28" s="43"/>
      <c r="H28" s="43"/>
      <c r="I28" s="43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</row>
    <row r="29" spans="2:57" ht="23.25" customHeight="1">
      <c r="B29" s="43"/>
      <c r="C29" s="43"/>
      <c r="D29" s="10"/>
      <c r="E29" s="43"/>
      <c r="F29" s="43"/>
      <c r="G29" s="43"/>
      <c r="H29" s="43"/>
      <c r="I29" s="43"/>
      <c r="J29" s="43"/>
      <c r="K29" s="43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</row>
    <row r="30" spans="2:11" ht="23.25" customHeight="1"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spans="2:11" ht="23.25" customHeight="1"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 spans="2:11" ht="23.25" customHeight="1"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2:11" ht="23.25" customHeight="1">
      <c r="B33" s="43"/>
      <c r="C33" s="43"/>
      <c r="D33" s="43"/>
      <c r="E33" s="43"/>
      <c r="F33" s="43"/>
      <c r="G33" s="43"/>
      <c r="H33" s="43"/>
      <c r="I33" s="43"/>
      <c r="J33" s="43"/>
      <c r="K33" s="43"/>
    </row>
    <row r="34" spans="2:11" ht="23.25" customHeight="1">
      <c r="B34" s="43"/>
      <c r="C34" s="43"/>
      <c r="D34" s="43"/>
      <c r="E34" s="43"/>
      <c r="F34" s="43"/>
      <c r="G34" s="43"/>
      <c r="H34" s="43"/>
      <c r="I34" s="43"/>
      <c r="J34" s="43"/>
      <c r="K34" s="43"/>
    </row>
    <row r="35" spans="2:11" ht="23.25" customHeight="1">
      <c r="B35" s="43"/>
      <c r="C35" s="43"/>
      <c r="D35" s="43"/>
      <c r="E35" s="43"/>
      <c r="F35" s="43"/>
      <c r="G35" s="43"/>
      <c r="H35" s="43"/>
      <c r="I35" s="43"/>
      <c r="J35" s="43"/>
      <c r="K35" s="43"/>
    </row>
    <row r="36" spans="2:11" ht="23.25" customHeight="1">
      <c r="B36" s="43"/>
      <c r="C36" s="43"/>
      <c r="D36" s="43"/>
      <c r="E36" s="43"/>
      <c r="F36" s="43"/>
      <c r="G36" s="43"/>
      <c r="H36" s="43"/>
      <c r="I36" s="43"/>
      <c r="J36" s="43"/>
      <c r="K36" s="43"/>
    </row>
    <row r="37" spans="2:11" ht="23.25" customHeight="1">
      <c r="B37" s="43"/>
      <c r="C37" s="43"/>
      <c r="D37" s="43"/>
      <c r="E37" s="43"/>
      <c r="F37" s="43"/>
      <c r="G37" s="43"/>
      <c r="H37" s="43"/>
      <c r="I37" s="43"/>
      <c r="J37" s="43"/>
      <c r="K37" s="43"/>
    </row>
    <row r="38" spans="2:11" ht="23.25" customHeight="1">
      <c r="B38" s="43"/>
      <c r="C38" s="43"/>
      <c r="D38" s="43"/>
      <c r="E38" s="43"/>
      <c r="F38" s="43"/>
      <c r="G38" s="43"/>
      <c r="H38" s="43"/>
      <c r="I38" s="43"/>
      <c r="J38" s="43"/>
      <c r="K38" s="43"/>
    </row>
    <row r="39" spans="2:11" ht="23.25" customHeight="1">
      <c r="B39" s="43"/>
      <c r="C39" s="43"/>
      <c r="D39" s="43"/>
      <c r="E39" s="43"/>
      <c r="F39" s="43"/>
      <c r="G39" s="43"/>
      <c r="H39" s="43"/>
      <c r="I39" s="43"/>
      <c r="J39" s="43"/>
      <c r="K39" s="43"/>
    </row>
    <row r="40" spans="2:11" ht="23.25" customHeight="1">
      <c r="B40" s="43"/>
      <c r="C40" s="43"/>
      <c r="D40" s="43"/>
      <c r="E40" s="43"/>
      <c r="F40" s="43"/>
      <c r="G40" s="43"/>
      <c r="H40" s="43"/>
      <c r="I40" s="43"/>
      <c r="J40" s="43"/>
      <c r="K40" s="43"/>
    </row>
    <row r="41" spans="2:11" ht="23.2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</row>
    <row r="42" spans="2:11" ht="23.2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</row>
    <row r="43" spans="2:11" ht="23.25" customHeight="1">
      <c r="B43" s="43"/>
      <c r="C43" s="43"/>
      <c r="D43" s="43"/>
      <c r="E43" s="43"/>
      <c r="F43" s="43"/>
      <c r="G43" s="43"/>
      <c r="H43" s="43"/>
      <c r="I43" s="43"/>
      <c r="J43" s="43"/>
      <c r="K43" s="43"/>
    </row>
    <row r="44" spans="2:11" ht="23.25" customHeight="1">
      <c r="B44" s="43"/>
      <c r="C44" s="43"/>
      <c r="D44" s="43"/>
      <c r="E44" s="43"/>
      <c r="F44" s="43"/>
      <c r="G44" s="43"/>
      <c r="H44" s="43"/>
      <c r="I44" s="43"/>
      <c r="J44" s="43"/>
      <c r="K44" s="43"/>
    </row>
    <row r="45" spans="2:11" ht="23.25" customHeight="1">
      <c r="B45" s="43"/>
      <c r="C45" s="43"/>
      <c r="D45" s="43"/>
      <c r="E45" s="43"/>
      <c r="F45" s="43"/>
      <c r="G45" s="43"/>
      <c r="H45" s="43"/>
      <c r="I45" s="43"/>
      <c r="J45" s="43"/>
      <c r="K45" s="43"/>
    </row>
    <row r="46" spans="2:11" ht="23.25" customHeight="1">
      <c r="B46" s="43"/>
      <c r="C46" s="43"/>
      <c r="D46" s="43"/>
      <c r="E46" s="43"/>
      <c r="F46" s="43"/>
      <c r="G46" s="43"/>
      <c r="H46" s="43"/>
      <c r="I46" s="43"/>
      <c r="J46" s="43"/>
      <c r="K46" s="43"/>
    </row>
    <row r="47" spans="2:11" ht="23.25" customHeight="1">
      <c r="B47" s="43"/>
      <c r="C47" s="43"/>
      <c r="D47" s="43"/>
      <c r="E47" s="43"/>
      <c r="F47" s="43"/>
      <c r="G47" s="43"/>
      <c r="H47" s="43"/>
      <c r="I47" s="43"/>
      <c r="J47" s="43"/>
      <c r="K47" s="43"/>
    </row>
    <row r="48" spans="2:11" ht="23.25" customHeight="1">
      <c r="B48" s="43"/>
      <c r="C48" s="43"/>
      <c r="D48" s="43"/>
      <c r="E48" s="43"/>
      <c r="F48" s="43"/>
      <c r="G48" s="43"/>
      <c r="H48" s="43"/>
      <c r="I48" s="43"/>
      <c r="J48" s="43"/>
      <c r="K48" s="43"/>
    </row>
    <row r="49" spans="2:11" ht="23.25" customHeight="1">
      <c r="B49" s="43"/>
      <c r="C49" s="43"/>
      <c r="D49" s="43"/>
      <c r="E49" s="43"/>
      <c r="F49" s="43"/>
      <c r="G49" s="43"/>
      <c r="H49" s="43"/>
      <c r="I49" s="43"/>
      <c r="J49" s="43"/>
      <c r="K49" s="43"/>
    </row>
    <row r="50" spans="2:11" ht="23.25" customHeight="1"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2:11" ht="23.25" customHeight="1">
      <c r="B51" s="43"/>
      <c r="C51" s="43"/>
      <c r="D51" s="43"/>
      <c r="E51" s="43"/>
      <c r="F51" s="43"/>
      <c r="G51" s="43"/>
      <c r="H51" s="43"/>
      <c r="I51" s="43"/>
      <c r="J51" s="43"/>
      <c r="K51" s="43"/>
    </row>
    <row r="52" spans="2:11" ht="23.25" customHeight="1">
      <c r="B52" s="43"/>
      <c r="C52" s="43"/>
      <c r="D52" s="43"/>
      <c r="E52" s="43"/>
      <c r="F52" s="43"/>
      <c r="G52" s="43"/>
      <c r="H52" s="43"/>
      <c r="I52" s="43"/>
      <c r="J52" s="43"/>
      <c r="K52" s="43"/>
    </row>
    <row r="53" spans="2:11" ht="23.25" customHeight="1">
      <c r="B53" s="43"/>
      <c r="C53" s="43"/>
      <c r="D53" s="43"/>
      <c r="E53" s="43"/>
      <c r="F53" s="43"/>
      <c r="G53" s="43"/>
      <c r="H53" s="43"/>
      <c r="I53" s="43"/>
      <c r="J53" s="43"/>
      <c r="K53" s="43"/>
    </row>
    <row r="54" spans="2:11" ht="23.25" customHeight="1">
      <c r="B54" s="43"/>
      <c r="C54" s="43"/>
      <c r="D54" s="43"/>
      <c r="E54" s="43"/>
      <c r="F54" s="43"/>
      <c r="G54" s="43"/>
      <c r="H54" s="43"/>
      <c r="I54" s="43"/>
      <c r="J54" s="43"/>
      <c r="K54" s="43"/>
    </row>
    <row r="55" spans="2:11" ht="23.25" customHeight="1">
      <c r="B55" s="43"/>
      <c r="C55" s="43"/>
      <c r="D55" s="43"/>
      <c r="E55" s="43"/>
      <c r="F55" s="43"/>
      <c r="G55" s="43"/>
      <c r="H55" s="43"/>
      <c r="I55" s="43"/>
      <c r="J55" s="43"/>
      <c r="K55" s="43"/>
    </row>
    <row r="56" spans="2:11" ht="23.25" customHeight="1">
      <c r="B56" s="43"/>
      <c r="C56" s="43"/>
      <c r="D56" s="43"/>
      <c r="E56" s="43"/>
      <c r="F56" s="43"/>
      <c r="G56" s="43"/>
      <c r="H56" s="43"/>
      <c r="I56" s="43"/>
      <c r="J56" s="43"/>
      <c r="K56" s="43"/>
    </row>
    <row r="57" spans="2:11" ht="23.25" customHeight="1">
      <c r="B57" s="43"/>
      <c r="C57" s="43"/>
      <c r="D57" s="43"/>
      <c r="E57" s="43"/>
      <c r="F57" s="43"/>
      <c r="G57" s="43"/>
      <c r="H57" s="43"/>
      <c r="I57" s="43"/>
      <c r="J57" s="43"/>
      <c r="K57" s="43"/>
    </row>
    <row r="58" spans="2:11" ht="23.25" customHeight="1">
      <c r="B58" s="43"/>
      <c r="C58" s="43"/>
      <c r="D58" s="43"/>
      <c r="E58" s="43"/>
      <c r="F58" s="43"/>
      <c r="G58" s="43"/>
      <c r="H58" s="43"/>
      <c r="I58" s="43"/>
      <c r="J58" s="43"/>
      <c r="K58" s="43"/>
    </row>
    <row r="59" spans="2:11" ht="23.25" customHeight="1">
      <c r="B59" s="43"/>
      <c r="C59" s="43"/>
      <c r="D59" s="43"/>
      <c r="E59" s="43"/>
      <c r="F59" s="43"/>
      <c r="G59" s="43"/>
      <c r="H59" s="43"/>
      <c r="I59" s="43"/>
      <c r="J59" s="43"/>
      <c r="K59" s="43"/>
    </row>
    <row r="60" spans="2:11" ht="23.25" customHeight="1">
      <c r="B60" s="43"/>
      <c r="C60" s="43"/>
      <c r="D60" s="43"/>
      <c r="E60" s="43"/>
      <c r="F60" s="43"/>
      <c r="G60" s="43"/>
      <c r="H60" s="43"/>
      <c r="I60" s="43"/>
      <c r="J60" s="43"/>
      <c r="K60" s="43"/>
    </row>
    <row r="61" spans="2:11" ht="23.25" customHeight="1">
      <c r="B61" s="43"/>
      <c r="C61" s="43"/>
      <c r="D61" s="43"/>
      <c r="E61" s="43"/>
      <c r="F61" s="43"/>
      <c r="G61" s="43"/>
      <c r="H61" s="43"/>
      <c r="I61" s="43"/>
      <c r="J61" s="43"/>
      <c r="K61" s="43"/>
    </row>
    <row r="62" spans="2:11" ht="23.25" customHeight="1">
      <c r="B62" s="43"/>
      <c r="C62" s="43"/>
      <c r="D62" s="43"/>
      <c r="H62" s="43"/>
      <c r="I62" s="43"/>
      <c r="J62" s="43"/>
      <c r="K62" s="43"/>
    </row>
    <row r="63" spans="2:11" ht="23.25" customHeight="1">
      <c r="B63" s="43"/>
      <c r="C63" s="43"/>
      <c r="D63" s="43"/>
      <c r="H63" s="43"/>
      <c r="I63" s="43"/>
      <c r="J63" s="43"/>
      <c r="K63" s="43"/>
    </row>
    <row r="64" spans="2:11" ht="23.25" customHeight="1">
      <c r="B64" s="43"/>
      <c r="C64" s="43"/>
      <c r="D64" s="43"/>
      <c r="J64" s="43"/>
      <c r="K64" s="43"/>
    </row>
    <row r="65" spans="2:11" ht="23.25" customHeight="1">
      <c r="B65" s="43"/>
      <c r="C65" s="43"/>
      <c r="D65" s="43"/>
      <c r="J65" s="43"/>
      <c r="K65" s="43"/>
    </row>
    <row r="66" spans="2:11" ht="23.25" customHeight="1">
      <c r="B66" s="43"/>
      <c r="C66" s="43"/>
      <c r="D66" s="43"/>
      <c r="J66" s="43"/>
      <c r="K66" s="43"/>
    </row>
    <row r="67" spans="2:11" ht="23.25" customHeight="1">
      <c r="B67" s="43"/>
      <c r="C67" s="43"/>
      <c r="D67" s="43"/>
      <c r="J67" s="43"/>
      <c r="K67" s="43"/>
    </row>
    <row r="68" ht="23.25" customHeight="1">
      <c r="D68" s="4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B1:BE68"/>
  <sheetViews>
    <sheetView rightToLeft="1" zoomScale="95" zoomScaleNormal="95" zoomScalePageLayoutView="0" workbookViewId="0" topLeftCell="A1">
      <selection activeCell="J18" sqref="J18"/>
    </sheetView>
  </sheetViews>
  <sheetFormatPr defaultColWidth="13.57421875" defaultRowHeight="23.25" customHeight="1"/>
  <cols>
    <col min="1" max="1" width="2.421875" style="1" customWidth="1"/>
    <col min="2" max="3" width="10.421875" style="1" customWidth="1"/>
    <col min="4" max="4" width="5.140625" style="1" customWidth="1"/>
    <col min="5" max="5" width="17.140625" style="1" customWidth="1"/>
    <col min="6" max="6" width="23.57421875" style="1" customWidth="1"/>
    <col min="7" max="7" width="12.421875" style="1" customWidth="1"/>
    <col min="8" max="8" width="5.140625" style="1" customWidth="1"/>
    <col min="9" max="9" width="3.421875" style="1" customWidth="1"/>
    <col min="10" max="11" width="12.421875" style="1" customWidth="1"/>
    <col min="12" max="12" width="2.28125" style="1" customWidth="1"/>
    <col min="13" max="13" width="7.140625" style="1" bestFit="1" customWidth="1"/>
    <col min="14" max="14" width="7.7109375" style="1" bestFit="1" customWidth="1"/>
    <col min="15" max="15" width="2.57421875" style="1" customWidth="1"/>
    <col min="16" max="16" width="8.8515625" style="1" bestFit="1" customWidth="1"/>
    <col min="17" max="17" width="2.421875" style="1" customWidth="1"/>
    <col min="18" max="18" width="3.7109375" style="1" customWidth="1"/>
    <col min="19" max="19" width="5.421875" style="1" customWidth="1"/>
    <col min="20" max="16384" width="13.57421875" style="1" customWidth="1"/>
  </cols>
  <sheetData>
    <row r="1" ht="13.5" customHeight="1" thickBot="1">
      <c r="AK1" s="2"/>
    </row>
    <row r="2" spans="2:16" ht="37.5" customHeight="1" thickBot="1">
      <c r="B2" s="3" t="s">
        <v>0</v>
      </c>
      <c r="C2" s="4" t="s">
        <v>1</v>
      </c>
      <c r="E2" s="5" t="s">
        <v>15</v>
      </c>
      <c r="F2" s="6" t="s">
        <v>16</v>
      </c>
      <c r="G2" s="7" t="s">
        <v>17</v>
      </c>
      <c r="H2" s="10"/>
      <c r="J2" s="8">
        <f>'مشروع 1'!F4</f>
        <v>0</v>
      </c>
      <c r="K2" s="9">
        <f>'مشروع 1'!G4</f>
        <v>0</v>
      </c>
      <c r="L2" s="10"/>
      <c r="M2" s="11">
        <f>K2/10</f>
        <v>0</v>
      </c>
      <c r="N2" s="12">
        <f>J2/100</f>
        <v>0</v>
      </c>
      <c r="O2" s="13"/>
      <c r="P2" s="14" t="e">
        <f>N2/M2</f>
        <v>#DIV/0!</v>
      </c>
    </row>
    <row r="3" spans="2:57" ht="23.25" customHeight="1" thickBot="1" thickTop="1">
      <c r="B3" s="15">
        <v>5</v>
      </c>
      <c r="C3" s="16">
        <v>4.75</v>
      </c>
      <c r="D3" s="10"/>
      <c r="E3" s="45">
        <f>'مشروع 1'!B12</f>
        <v>0</v>
      </c>
      <c r="F3" s="46" t="s">
        <v>13</v>
      </c>
      <c r="G3" s="48" t="b">
        <f>IF(M6&lt;&gt;0,K6/J6,IF(M7&lt;&gt;0,K7/J7,IF(M8&lt;&gt;0,K8/J8)))</f>
        <v>0</v>
      </c>
      <c r="J3" s="21">
        <f>'مشروع 1'!F5</f>
        <v>0</v>
      </c>
      <c r="K3" s="22">
        <f>'مشروع 1'!G5</f>
        <v>0</v>
      </c>
      <c r="L3" s="10"/>
      <c r="M3" s="23">
        <f>K3/10</f>
        <v>0</v>
      </c>
      <c r="N3" s="24">
        <f>J3/100</f>
        <v>0</v>
      </c>
      <c r="O3" s="10"/>
      <c r="P3" s="14" t="e">
        <f>N3/M3</f>
        <v>#DIV/0!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</row>
    <row r="4" spans="4:57" ht="23.25" customHeight="1" thickBot="1">
      <c r="D4" s="10"/>
      <c r="E4" s="10"/>
      <c r="F4" s="10"/>
      <c r="G4" s="44"/>
      <c r="H4" s="10"/>
      <c r="J4" s="27">
        <f>'مشروع 1'!F6</f>
        <v>0</v>
      </c>
      <c r="K4" s="28">
        <f>'مشروع 1'!G6</f>
        <v>0</v>
      </c>
      <c r="L4" s="10"/>
      <c r="M4" s="29">
        <f>K4/10</f>
        <v>0</v>
      </c>
      <c r="N4" s="30">
        <f>J4/100</f>
        <v>0</v>
      </c>
      <c r="O4" s="31"/>
      <c r="P4" s="14" t="e">
        <f>N4/M4</f>
        <v>#DIV/0!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</row>
    <row r="5" spans="2:56" ht="26.25" customHeight="1" thickBot="1">
      <c r="B5" s="32" t="s">
        <v>6</v>
      </c>
      <c r="C5" s="4" t="s">
        <v>7</v>
      </c>
      <c r="D5" s="10"/>
      <c r="H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</row>
    <row r="6" spans="2:56" ht="26.25" customHeight="1" thickBot="1">
      <c r="B6" s="33">
        <v>4.5</v>
      </c>
      <c r="C6" s="16">
        <v>4</v>
      </c>
      <c r="D6" s="10"/>
      <c r="H6" s="10"/>
      <c r="J6" s="34">
        <f>E3+M2</f>
        <v>0</v>
      </c>
      <c r="K6" s="35">
        <f>K11+N2</f>
        <v>0</v>
      </c>
      <c r="L6" s="10"/>
      <c r="M6" s="36">
        <f>E3-J6</f>
        <v>0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</row>
    <row r="7" spans="2:56" ht="23.25" customHeight="1" thickBot="1">
      <c r="B7" s="10"/>
      <c r="C7" s="10"/>
      <c r="D7" s="10"/>
      <c r="E7" s="10"/>
      <c r="F7" s="10"/>
      <c r="G7" s="10"/>
      <c r="H7" s="10"/>
      <c r="J7" s="21">
        <f>E3+M3</f>
        <v>0</v>
      </c>
      <c r="K7" s="22">
        <f>K11+N3</f>
        <v>0</v>
      </c>
      <c r="L7" s="10"/>
      <c r="M7" s="37">
        <f>E3-J7</f>
        <v>0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</row>
    <row r="8" spans="2:56" ht="23.25" customHeight="1" thickBot="1">
      <c r="B8" s="32" t="s">
        <v>8</v>
      </c>
      <c r="C8" s="4" t="s">
        <v>9</v>
      </c>
      <c r="D8" s="10"/>
      <c r="E8" s="10"/>
      <c r="F8" s="10"/>
      <c r="G8" s="10"/>
      <c r="H8" s="10"/>
      <c r="J8" s="27">
        <f>E3+M4</f>
        <v>0</v>
      </c>
      <c r="K8" s="28">
        <f>K11+N4</f>
        <v>0</v>
      </c>
      <c r="L8" s="10"/>
      <c r="M8" s="38">
        <f>E3-J8</f>
        <v>0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</row>
    <row r="9" spans="2:56" ht="36" customHeight="1" thickBot="1">
      <c r="B9" s="33">
        <v>3.5</v>
      </c>
      <c r="C9" s="16">
        <v>3</v>
      </c>
      <c r="D9" s="10"/>
      <c r="E9" s="5" t="s">
        <v>15</v>
      </c>
      <c r="F9" s="6" t="s">
        <v>16</v>
      </c>
      <c r="G9" s="7" t="s">
        <v>17</v>
      </c>
      <c r="H9" s="10"/>
      <c r="I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</row>
    <row r="10" spans="2:56" ht="26.25" customHeight="1" thickBot="1">
      <c r="B10" s="10"/>
      <c r="C10" s="10"/>
      <c r="D10" s="10"/>
      <c r="E10" s="45">
        <f>E3</f>
        <v>0</v>
      </c>
      <c r="F10" s="46" t="s">
        <v>14</v>
      </c>
      <c r="G10" s="48" t="b">
        <f>IF(M13&lt;&gt;0,K13/J13,IF(M14&lt;&gt;0,K14/J14,IF(M15&lt;&gt;0,K15/J15)))</f>
        <v>0</v>
      </c>
      <c r="H10" s="10"/>
      <c r="I10" s="10"/>
      <c r="J10" s="6" t="s">
        <v>4</v>
      </c>
      <c r="K10" s="7" t="s">
        <v>5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</row>
    <row r="11" spans="2:56" ht="23.25" customHeight="1" thickBot="1">
      <c r="B11" s="32" t="s">
        <v>11</v>
      </c>
      <c r="C11" s="4" t="s">
        <v>12</v>
      </c>
      <c r="D11" s="10"/>
      <c r="E11" s="10"/>
      <c r="F11" s="10"/>
      <c r="G11" s="10"/>
      <c r="H11" s="10"/>
      <c r="I11" s="10"/>
      <c r="J11" s="47">
        <v>1</v>
      </c>
      <c r="K11" s="48">
        <f>J11*E3</f>
        <v>0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</row>
    <row r="12" spans="2:56" ht="23.25" customHeight="1" thickBot="1">
      <c r="B12" s="33">
        <v>2.5</v>
      </c>
      <c r="C12" s="16">
        <v>2</v>
      </c>
      <c r="D12" s="10"/>
      <c r="E12" s="10"/>
      <c r="F12" s="10"/>
      <c r="G12" s="10"/>
      <c r="H12" s="10"/>
      <c r="I12" s="10"/>
      <c r="J12" s="49"/>
      <c r="K12" s="49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</row>
    <row r="13" spans="2:56" ht="23.25" customHeight="1" thickBot="1">
      <c r="B13" s="10"/>
      <c r="C13" s="10"/>
      <c r="D13" s="10"/>
      <c r="E13" s="10"/>
      <c r="F13" s="10"/>
      <c r="G13" s="10"/>
      <c r="H13" s="10"/>
      <c r="I13" s="10"/>
      <c r="J13" s="34">
        <f>E10+M2</f>
        <v>0</v>
      </c>
      <c r="K13" s="35">
        <f>K18+N2</f>
        <v>0</v>
      </c>
      <c r="L13" s="10"/>
      <c r="M13" s="36">
        <f>E10-J13</f>
        <v>0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</row>
    <row r="14" spans="2:57" ht="23.25" customHeight="1">
      <c r="B14" s="32" t="s">
        <v>13</v>
      </c>
      <c r="C14" s="39" t="s">
        <v>14</v>
      </c>
      <c r="D14" s="10"/>
      <c r="E14" s="10"/>
      <c r="F14" s="10"/>
      <c r="G14" s="10"/>
      <c r="H14" s="10"/>
      <c r="I14" s="10"/>
      <c r="J14" s="21">
        <f>E10+M3</f>
        <v>0</v>
      </c>
      <c r="K14" s="22">
        <f>K18+N3</f>
        <v>0</v>
      </c>
      <c r="L14" s="10"/>
      <c r="M14" s="37">
        <f>E10-J14</f>
        <v>0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</row>
    <row r="15" spans="2:57" ht="23.25" customHeight="1" thickBot="1">
      <c r="B15" s="33">
        <v>1</v>
      </c>
      <c r="C15" s="41">
        <v>1</v>
      </c>
      <c r="D15" s="10"/>
      <c r="E15" s="10"/>
      <c r="F15" s="50"/>
      <c r="G15" s="50"/>
      <c r="H15" s="10"/>
      <c r="I15" s="10"/>
      <c r="J15" s="27">
        <f>E10+M4</f>
        <v>0</v>
      </c>
      <c r="K15" s="28">
        <f>K18+N4</f>
        <v>0</v>
      </c>
      <c r="L15" s="10"/>
      <c r="M15" s="38">
        <f>E10-J15</f>
        <v>0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</row>
    <row r="16" spans="2:57" ht="23.25" customHeight="1" thickBot="1">
      <c r="B16" s="10"/>
      <c r="C16" s="10"/>
      <c r="D16" s="10"/>
      <c r="G16" s="10"/>
      <c r="H16" s="10"/>
      <c r="I16" s="10"/>
      <c r="J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</row>
    <row r="17" spans="2:57" ht="23.25" customHeight="1" thickBot="1">
      <c r="B17" s="10"/>
      <c r="C17" s="42"/>
      <c r="D17" s="10"/>
      <c r="G17" s="10"/>
      <c r="H17" s="10"/>
      <c r="I17" s="10"/>
      <c r="J17" s="6" t="s">
        <v>4</v>
      </c>
      <c r="K17" s="7" t="s">
        <v>5</v>
      </c>
      <c r="L17" s="10"/>
      <c r="M17" s="10"/>
      <c r="N17" s="10"/>
      <c r="O17" s="4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42"/>
      <c r="AV17" s="10"/>
      <c r="AW17" s="10"/>
      <c r="AX17" s="10"/>
      <c r="AY17" s="10"/>
      <c r="AZ17" s="10"/>
      <c r="BA17" s="10"/>
      <c r="BB17" s="10"/>
      <c r="BC17" s="10"/>
      <c r="BD17" s="10"/>
      <c r="BE17" s="10"/>
    </row>
    <row r="18" spans="2:57" ht="23.25" customHeight="1" thickBot="1" thickTop="1">
      <c r="B18" s="10"/>
      <c r="C18" s="10"/>
      <c r="D18" s="10"/>
      <c r="G18" s="10"/>
      <c r="H18" s="10"/>
      <c r="I18" s="10"/>
      <c r="J18" s="47">
        <v>1</v>
      </c>
      <c r="K18" s="48">
        <f>J18*E10</f>
        <v>0</v>
      </c>
      <c r="L18" s="10"/>
      <c r="M18" s="10"/>
      <c r="N18" s="10"/>
      <c r="O18" s="10"/>
      <c r="P18" s="10"/>
      <c r="Q18" s="10"/>
      <c r="R18" s="10"/>
      <c r="S18" s="42"/>
      <c r="T18" s="10"/>
      <c r="U18" s="10"/>
      <c r="V18" s="10"/>
      <c r="W18" s="42"/>
      <c r="X18" s="10"/>
      <c r="Y18" s="10"/>
      <c r="Z18" s="10"/>
      <c r="AA18" s="42"/>
      <c r="AB18" s="10"/>
      <c r="AC18" s="10"/>
      <c r="AD18" s="10"/>
      <c r="AE18" s="42"/>
      <c r="AF18" s="10"/>
      <c r="AG18" s="10"/>
      <c r="AH18" s="10"/>
      <c r="AI18" s="42"/>
      <c r="AJ18" s="10"/>
      <c r="AK18" s="10"/>
      <c r="AL18" s="10"/>
      <c r="AM18" s="42"/>
      <c r="AN18" s="10"/>
      <c r="AO18" s="10"/>
      <c r="AP18" s="10"/>
      <c r="AQ18" s="42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</row>
    <row r="19" spans="2:57" ht="15" customHeight="1">
      <c r="B19" s="10"/>
      <c r="C19" s="10"/>
      <c r="D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</row>
    <row r="20" spans="2:57" ht="23.25" customHeight="1">
      <c r="B20" s="10"/>
      <c r="C20" s="10"/>
      <c r="D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</row>
    <row r="21" spans="2:57" ht="23.25" customHeight="1">
      <c r="B21" s="10"/>
      <c r="C21" s="10"/>
      <c r="D21" s="10"/>
      <c r="E21" s="10"/>
      <c r="F21" s="10"/>
      <c r="G21" s="10"/>
      <c r="H21" s="10"/>
      <c r="I21" s="10"/>
      <c r="J21" s="10"/>
      <c r="K21" s="42"/>
      <c r="L21" s="10"/>
      <c r="M21" s="10"/>
      <c r="N21" s="10"/>
      <c r="O21" s="4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</row>
    <row r="22" spans="2:57" ht="23.25" customHeight="1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42"/>
      <c r="T22" s="10"/>
      <c r="U22" s="10"/>
      <c r="V22" s="10"/>
      <c r="W22" s="42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</row>
    <row r="23" spans="2:57" ht="23.25" customHeight="1">
      <c r="B23" s="10"/>
      <c r="C23" s="10"/>
      <c r="D23" s="10"/>
      <c r="E23" s="43"/>
      <c r="F23" s="43"/>
      <c r="G23" s="43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</row>
    <row r="24" spans="2:57" ht="23.25" customHeight="1">
      <c r="B24" s="10"/>
      <c r="C24" s="10"/>
      <c r="D24" s="10"/>
      <c r="E24" s="43"/>
      <c r="F24" s="43"/>
      <c r="G24" s="43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</row>
    <row r="25" spans="2:57" ht="23.25" customHeight="1">
      <c r="B25" s="10"/>
      <c r="C25" s="10"/>
      <c r="D25" s="10"/>
      <c r="E25" s="43"/>
      <c r="F25" s="43"/>
      <c r="G25" s="43"/>
      <c r="H25" s="43"/>
      <c r="I25" s="43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</row>
    <row r="26" spans="2:57" ht="23.25" customHeight="1">
      <c r="B26" s="10"/>
      <c r="C26" s="10"/>
      <c r="D26" s="10"/>
      <c r="E26" s="43"/>
      <c r="F26" s="43"/>
      <c r="G26" s="43"/>
      <c r="H26" s="43"/>
      <c r="I26" s="43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</row>
    <row r="27" spans="2:57" ht="23.25" customHeight="1">
      <c r="B27" s="10"/>
      <c r="C27" s="10"/>
      <c r="D27" s="10"/>
      <c r="E27" s="43"/>
      <c r="F27" s="43"/>
      <c r="G27" s="43"/>
      <c r="H27" s="43"/>
      <c r="I27" s="43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</row>
    <row r="28" spans="2:57" ht="23.25" customHeight="1">
      <c r="B28" s="10"/>
      <c r="C28" s="10"/>
      <c r="D28" s="10"/>
      <c r="E28" s="43"/>
      <c r="F28" s="43"/>
      <c r="G28" s="43"/>
      <c r="H28" s="43"/>
      <c r="I28" s="43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</row>
    <row r="29" spans="2:57" ht="23.25" customHeight="1">
      <c r="B29" s="43"/>
      <c r="C29" s="43"/>
      <c r="D29" s="10"/>
      <c r="E29" s="43"/>
      <c r="F29" s="43"/>
      <c r="G29" s="43"/>
      <c r="H29" s="43"/>
      <c r="I29" s="43"/>
      <c r="J29" s="43"/>
      <c r="K29" s="43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</row>
    <row r="30" spans="2:11" ht="23.25" customHeight="1"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spans="2:11" ht="23.25" customHeight="1"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 spans="2:11" ht="23.25" customHeight="1"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2:11" ht="23.25" customHeight="1">
      <c r="B33" s="43"/>
      <c r="C33" s="43"/>
      <c r="D33" s="43"/>
      <c r="E33" s="43"/>
      <c r="F33" s="43"/>
      <c r="G33" s="43"/>
      <c r="H33" s="43"/>
      <c r="I33" s="43"/>
      <c r="J33" s="43"/>
      <c r="K33" s="43"/>
    </row>
    <row r="34" spans="2:11" ht="23.25" customHeight="1">
      <c r="B34" s="43"/>
      <c r="C34" s="43"/>
      <c r="D34" s="43"/>
      <c r="E34" s="43"/>
      <c r="F34" s="43"/>
      <c r="G34" s="43"/>
      <c r="H34" s="43"/>
      <c r="I34" s="43"/>
      <c r="J34" s="43"/>
      <c r="K34" s="43"/>
    </row>
    <row r="35" spans="2:11" ht="23.25" customHeight="1">
      <c r="B35" s="43"/>
      <c r="C35" s="43"/>
      <c r="D35" s="43"/>
      <c r="E35" s="43"/>
      <c r="F35" s="43"/>
      <c r="G35" s="43"/>
      <c r="H35" s="43"/>
      <c r="I35" s="43"/>
      <c r="J35" s="43"/>
      <c r="K35" s="43"/>
    </row>
    <row r="36" spans="2:11" ht="23.25" customHeight="1">
      <c r="B36" s="43"/>
      <c r="C36" s="43"/>
      <c r="D36" s="43"/>
      <c r="E36" s="43"/>
      <c r="F36" s="43"/>
      <c r="G36" s="43"/>
      <c r="H36" s="43"/>
      <c r="I36" s="43"/>
      <c r="J36" s="43"/>
      <c r="K36" s="43"/>
    </row>
    <row r="37" spans="2:11" ht="23.25" customHeight="1">
      <c r="B37" s="43"/>
      <c r="C37" s="43"/>
      <c r="D37" s="43"/>
      <c r="E37" s="43"/>
      <c r="F37" s="43"/>
      <c r="G37" s="43"/>
      <c r="H37" s="43"/>
      <c r="I37" s="43"/>
      <c r="J37" s="43"/>
      <c r="K37" s="43"/>
    </row>
    <row r="38" spans="2:11" ht="23.25" customHeight="1">
      <c r="B38" s="43"/>
      <c r="C38" s="43"/>
      <c r="D38" s="43"/>
      <c r="E38" s="43"/>
      <c r="F38" s="43"/>
      <c r="G38" s="43"/>
      <c r="H38" s="43"/>
      <c r="I38" s="43"/>
      <c r="J38" s="43"/>
      <c r="K38" s="43"/>
    </row>
    <row r="39" spans="2:11" ht="23.25" customHeight="1">
      <c r="B39" s="43"/>
      <c r="C39" s="43"/>
      <c r="D39" s="43"/>
      <c r="E39" s="43"/>
      <c r="F39" s="43"/>
      <c r="G39" s="43"/>
      <c r="H39" s="43"/>
      <c r="I39" s="43"/>
      <c r="J39" s="43"/>
      <c r="K39" s="43"/>
    </row>
    <row r="40" spans="2:11" ht="23.25" customHeight="1">
      <c r="B40" s="43"/>
      <c r="C40" s="43"/>
      <c r="D40" s="43"/>
      <c r="E40" s="43"/>
      <c r="F40" s="43"/>
      <c r="G40" s="43"/>
      <c r="H40" s="43"/>
      <c r="I40" s="43"/>
      <c r="J40" s="43"/>
      <c r="K40" s="43"/>
    </row>
    <row r="41" spans="2:11" ht="23.2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</row>
    <row r="42" spans="2:11" ht="23.2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</row>
    <row r="43" spans="2:11" ht="23.25" customHeight="1">
      <c r="B43" s="43"/>
      <c r="C43" s="43"/>
      <c r="D43" s="43"/>
      <c r="E43" s="43"/>
      <c r="F43" s="43"/>
      <c r="G43" s="43"/>
      <c r="H43" s="43"/>
      <c r="I43" s="43"/>
      <c r="J43" s="43"/>
      <c r="K43" s="43"/>
    </row>
    <row r="44" spans="2:11" ht="23.25" customHeight="1">
      <c r="B44" s="43"/>
      <c r="C44" s="43"/>
      <c r="D44" s="43"/>
      <c r="E44" s="43"/>
      <c r="F44" s="43"/>
      <c r="G44" s="43"/>
      <c r="H44" s="43"/>
      <c r="I44" s="43"/>
      <c r="J44" s="43"/>
      <c r="K44" s="43"/>
    </row>
    <row r="45" spans="2:11" ht="23.25" customHeight="1">
      <c r="B45" s="43"/>
      <c r="C45" s="43"/>
      <c r="D45" s="43"/>
      <c r="E45" s="43"/>
      <c r="F45" s="43"/>
      <c r="G45" s="43"/>
      <c r="H45" s="43"/>
      <c r="I45" s="43"/>
      <c r="J45" s="43"/>
      <c r="K45" s="43"/>
    </row>
    <row r="46" spans="2:11" ht="23.25" customHeight="1">
      <c r="B46" s="43"/>
      <c r="C46" s="43"/>
      <c r="D46" s="43"/>
      <c r="E46" s="43"/>
      <c r="F46" s="43"/>
      <c r="G46" s="43"/>
      <c r="H46" s="43"/>
      <c r="I46" s="43"/>
      <c r="J46" s="43"/>
      <c r="K46" s="43"/>
    </row>
    <row r="47" spans="2:11" ht="23.25" customHeight="1">
      <c r="B47" s="43"/>
      <c r="C47" s="43"/>
      <c r="D47" s="43"/>
      <c r="E47" s="43"/>
      <c r="F47" s="43"/>
      <c r="G47" s="43"/>
      <c r="H47" s="43"/>
      <c r="I47" s="43"/>
      <c r="J47" s="43"/>
      <c r="K47" s="43"/>
    </row>
    <row r="48" spans="2:11" ht="23.25" customHeight="1">
      <c r="B48" s="43"/>
      <c r="C48" s="43"/>
      <c r="D48" s="43"/>
      <c r="E48" s="43"/>
      <c r="F48" s="43"/>
      <c r="G48" s="43"/>
      <c r="H48" s="43"/>
      <c r="I48" s="43"/>
      <c r="J48" s="43"/>
      <c r="K48" s="43"/>
    </row>
    <row r="49" spans="2:11" ht="23.25" customHeight="1">
      <c r="B49" s="43"/>
      <c r="C49" s="43"/>
      <c r="D49" s="43"/>
      <c r="E49" s="43"/>
      <c r="F49" s="43"/>
      <c r="G49" s="43"/>
      <c r="H49" s="43"/>
      <c r="I49" s="43"/>
      <c r="J49" s="43"/>
      <c r="K49" s="43"/>
    </row>
    <row r="50" spans="2:11" ht="23.25" customHeight="1"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2:11" ht="23.25" customHeight="1">
      <c r="B51" s="43"/>
      <c r="C51" s="43"/>
      <c r="D51" s="43"/>
      <c r="E51" s="43"/>
      <c r="F51" s="43"/>
      <c r="G51" s="43"/>
      <c r="H51" s="43"/>
      <c r="I51" s="43"/>
      <c r="J51" s="43"/>
      <c r="K51" s="43"/>
    </row>
    <row r="52" spans="2:11" ht="23.25" customHeight="1">
      <c r="B52" s="43"/>
      <c r="C52" s="43"/>
      <c r="D52" s="43"/>
      <c r="E52" s="43"/>
      <c r="F52" s="43"/>
      <c r="G52" s="43"/>
      <c r="H52" s="43"/>
      <c r="I52" s="43"/>
      <c r="J52" s="43"/>
      <c r="K52" s="43"/>
    </row>
    <row r="53" spans="2:11" ht="23.25" customHeight="1">
      <c r="B53" s="43"/>
      <c r="C53" s="43"/>
      <c r="D53" s="43"/>
      <c r="E53" s="43"/>
      <c r="F53" s="43"/>
      <c r="G53" s="43"/>
      <c r="H53" s="43"/>
      <c r="I53" s="43"/>
      <c r="J53" s="43"/>
      <c r="K53" s="43"/>
    </row>
    <row r="54" spans="2:11" ht="23.25" customHeight="1">
      <c r="B54" s="43"/>
      <c r="C54" s="43"/>
      <c r="D54" s="43"/>
      <c r="E54" s="43"/>
      <c r="F54" s="43"/>
      <c r="G54" s="43"/>
      <c r="H54" s="43"/>
      <c r="I54" s="43"/>
      <c r="J54" s="43"/>
      <c r="K54" s="43"/>
    </row>
    <row r="55" spans="2:11" ht="23.25" customHeight="1">
      <c r="B55" s="43"/>
      <c r="C55" s="43"/>
      <c r="D55" s="43"/>
      <c r="E55" s="43"/>
      <c r="F55" s="43"/>
      <c r="G55" s="43"/>
      <c r="H55" s="43"/>
      <c r="I55" s="43"/>
      <c r="J55" s="43"/>
      <c r="K55" s="43"/>
    </row>
    <row r="56" spans="2:11" ht="23.25" customHeight="1">
      <c r="B56" s="43"/>
      <c r="C56" s="43"/>
      <c r="D56" s="43"/>
      <c r="E56" s="43"/>
      <c r="F56" s="43"/>
      <c r="G56" s="43"/>
      <c r="H56" s="43"/>
      <c r="I56" s="43"/>
      <c r="J56" s="43"/>
      <c r="K56" s="43"/>
    </row>
    <row r="57" spans="2:11" ht="23.25" customHeight="1">
      <c r="B57" s="43"/>
      <c r="C57" s="43"/>
      <c r="D57" s="43"/>
      <c r="E57" s="43"/>
      <c r="F57" s="43"/>
      <c r="G57" s="43"/>
      <c r="H57" s="43"/>
      <c r="I57" s="43"/>
      <c r="J57" s="43"/>
      <c r="K57" s="43"/>
    </row>
    <row r="58" spans="2:11" ht="23.25" customHeight="1">
      <c r="B58" s="43"/>
      <c r="C58" s="43"/>
      <c r="D58" s="43"/>
      <c r="E58" s="43"/>
      <c r="F58" s="43"/>
      <c r="G58" s="43"/>
      <c r="H58" s="43"/>
      <c r="I58" s="43"/>
      <c r="J58" s="43"/>
      <c r="K58" s="43"/>
    </row>
    <row r="59" spans="2:11" ht="23.25" customHeight="1">
      <c r="B59" s="43"/>
      <c r="C59" s="43"/>
      <c r="D59" s="43"/>
      <c r="E59" s="43"/>
      <c r="F59" s="43"/>
      <c r="G59" s="43"/>
      <c r="H59" s="43"/>
      <c r="I59" s="43"/>
      <c r="J59" s="43"/>
      <c r="K59" s="43"/>
    </row>
    <row r="60" spans="2:11" ht="23.25" customHeight="1">
      <c r="B60" s="43"/>
      <c r="C60" s="43"/>
      <c r="D60" s="43"/>
      <c r="E60" s="43"/>
      <c r="F60" s="43"/>
      <c r="G60" s="43"/>
      <c r="H60" s="43"/>
      <c r="I60" s="43"/>
      <c r="J60" s="43"/>
      <c r="K60" s="43"/>
    </row>
    <row r="61" spans="2:11" ht="23.25" customHeight="1">
      <c r="B61" s="43"/>
      <c r="C61" s="43"/>
      <c r="D61" s="43"/>
      <c r="E61" s="43"/>
      <c r="F61" s="43"/>
      <c r="G61" s="43"/>
      <c r="H61" s="43"/>
      <c r="I61" s="43"/>
      <c r="J61" s="43"/>
      <c r="K61" s="43"/>
    </row>
    <row r="62" spans="2:11" ht="23.25" customHeight="1">
      <c r="B62" s="43"/>
      <c r="C62" s="43"/>
      <c r="D62" s="43"/>
      <c r="H62" s="43"/>
      <c r="I62" s="43"/>
      <c r="J62" s="43"/>
      <c r="K62" s="43"/>
    </row>
    <row r="63" spans="2:11" ht="23.25" customHeight="1">
      <c r="B63" s="43"/>
      <c r="C63" s="43"/>
      <c r="D63" s="43"/>
      <c r="H63" s="43"/>
      <c r="I63" s="43"/>
      <c r="J63" s="43"/>
      <c r="K63" s="43"/>
    </row>
    <row r="64" spans="2:11" ht="23.25" customHeight="1">
      <c r="B64" s="43"/>
      <c r="C64" s="43"/>
      <c r="D64" s="43"/>
      <c r="J64" s="43"/>
      <c r="K64" s="43"/>
    </row>
    <row r="65" spans="2:11" ht="23.25" customHeight="1">
      <c r="B65" s="43"/>
      <c r="C65" s="43"/>
      <c r="D65" s="43"/>
      <c r="J65" s="43"/>
      <c r="K65" s="43"/>
    </row>
    <row r="66" spans="2:11" ht="23.25" customHeight="1">
      <c r="B66" s="43"/>
      <c r="C66" s="43"/>
      <c r="D66" s="43"/>
      <c r="J66" s="43"/>
      <c r="K66" s="43"/>
    </row>
    <row r="67" spans="2:11" ht="23.25" customHeight="1">
      <c r="B67" s="43"/>
      <c r="C67" s="43"/>
      <c r="D67" s="43"/>
      <c r="J67" s="43"/>
      <c r="K67" s="43"/>
    </row>
    <row r="68" ht="23.25" customHeight="1">
      <c r="D68" s="4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B1:AU70"/>
  <sheetViews>
    <sheetView rightToLeft="1" tabSelected="1" view="pageBreakPreview" zoomScale="75" zoomScaleNormal="95" zoomScaleSheetLayoutView="75" zoomScalePageLayoutView="0" workbookViewId="0" topLeftCell="A1">
      <selection activeCell="M6" sqref="M6"/>
    </sheetView>
  </sheetViews>
  <sheetFormatPr defaultColWidth="13.57421875" defaultRowHeight="23.25" customHeight="1"/>
  <cols>
    <col min="1" max="1" width="0.9921875" style="58" customWidth="1"/>
    <col min="2" max="2" width="17.140625" style="58" customWidth="1"/>
    <col min="3" max="3" width="28.140625" style="58" customWidth="1"/>
    <col min="4" max="4" width="21.00390625" style="58" customWidth="1"/>
    <col min="5" max="5" width="8.140625" style="58" customWidth="1"/>
    <col min="6" max="6" width="25.421875" style="58" customWidth="1"/>
    <col min="7" max="7" width="19.8515625" style="58" customWidth="1"/>
    <col min="8" max="8" width="1.7109375" style="58" customWidth="1"/>
    <col min="9" max="9" width="5.140625" style="58" customWidth="1"/>
    <col min="10" max="10" width="8.7109375" style="58" customWidth="1"/>
    <col min="11" max="11" width="7.28125" style="58" customWidth="1"/>
    <col min="12" max="12" width="10.57421875" style="58" customWidth="1"/>
    <col min="13" max="16384" width="13.57421875" style="58" customWidth="1"/>
  </cols>
  <sheetData>
    <row r="1" ht="13.5" customHeight="1">
      <c r="AA1" s="61"/>
    </row>
    <row r="2" ht="27" customHeight="1">
      <c r="AA2" s="61"/>
    </row>
    <row r="3" spans="2:27" ht="21.75" customHeight="1" thickBot="1">
      <c r="B3" s="58" t="s">
        <v>19</v>
      </c>
      <c r="D3" s="58" t="s">
        <v>21</v>
      </c>
      <c r="E3" s="65"/>
      <c r="F3" s="58" t="s">
        <v>23</v>
      </c>
      <c r="G3" s="58" t="s">
        <v>22</v>
      </c>
      <c r="AA3" s="61"/>
    </row>
    <row r="4" spans="2:27" ht="27" customHeight="1" thickBot="1">
      <c r="B4" s="87"/>
      <c r="C4" s="89"/>
      <c r="D4" s="88"/>
      <c r="E4" s="65"/>
      <c r="F4" s="66"/>
      <c r="G4" s="67"/>
      <c r="AA4" s="61"/>
    </row>
    <row r="5" spans="3:27" ht="27" customHeight="1" thickBot="1">
      <c r="C5" s="90"/>
      <c r="E5" s="65"/>
      <c r="F5" s="68"/>
      <c r="G5" s="52"/>
      <c r="AA5" s="61"/>
    </row>
    <row r="6" spans="5:27" ht="27" customHeight="1" thickBot="1">
      <c r="E6" s="65"/>
      <c r="F6" s="69"/>
      <c r="G6" s="53"/>
      <c r="AA6" s="61"/>
    </row>
    <row r="7" ht="21.75" customHeight="1" thickBot="1">
      <c r="AA7" s="61"/>
    </row>
    <row r="8" spans="2:27" ht="26.25" customHeight="1">
      <c r="B8" s="106">
        <f>C4</f>
        <v>0</v>
      </c>
      <c r="C8" s="106"/>
      <c r="D8" s="78" t="s">
        <v>20</v>
      </c>
      <c r="E8" s="84"/>
      <c r="F8" s="85"/>
      <c r="G8" s="85"/>
      <c r="H8" s="80"/>
      <c r="AA8" s="61"/>
    </row>
    <row r="9" spans="2:27" ht="27" customHeight="1" thickBot="1">
      <c r="B9" s="107">
        <f>C5</f>
        <v>0</v>
      </c>
      <c r="C9" s="107"/>
      <c r="D9" s="79">
        <f>B4/100</f>
        <v>0</v>
      </c>
      <c r="AA9" s="61"/>
    </row>
    <row r="10" ht="8.25" customHeight="1" thickBot="1">
      <c r="AA10" s="61"/>
    </row>
    <row r="11" spans="2:12" ht="42" customHeight="1" thickBot="1">
      <c r="B11" s="62" t="s">
        <v>15</v>
      </c>
      <c r="C11" s="63" t="s">
        <v>16</v>
      </c>
      <c r="D11" s="64" t="s">
        <v>18</v>
      </c>
      <c r="E11" s="65"/>
      <c r="F11" s="62" t="s">
        <v>16</v>
      </c>
      <c r="G11" s="64" t="s">
        <v>18</v>
      </c>
      <c r="I11" s="65"/>
      <c r="J11" s="91" t="s">
        <v>27</v>
      </c>
      <c r="K11" s="91" t="s">
        <v>26</v>
      </c>
      <c r="L11" s="65"/>
    </row>
    <row r="12" spans="2:47" ht="27" customHeight="1" thickTop="1">
      <c r="B12" s="73">
        <f>D4/10</f>
        <v>0</v>
      </c>
      <c r="C12" s="56" t="s">
        <v>0</v>
      </c>
      <c r="D12" s="51" t="b">
        <f>ا!G3</f>
        <v>0</v>
      </c>
      <c r="F12" s="81" t="s">
        <v>9</v>
      </c>
      <c r="G12" s="76" t="b">
        <f>ج!G10</f>
        <v>0</v>
      </c>
      <c r="I12" s="70">
        <v>1</v>
      </c>
      <c r="J12" s="86"/>
      <c r="K12" s="86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</row>
    <row r="13" spans="2:47" ht="27" customHeight="1">
      <c r="B13" s="55"/>
      <c r="C13" s="75" t="s">
        <v>1</v>
      </c>
      <c r="D13" s="76" t="b">
        <f>ا!G10</f>
        <v>0</v>
      </c>
      <c r="F13" s="68" t="s">
        <v>11</v>
      </c>
      <c r="G13" s="52" t="b">
        <f>د!G3</f>
        <v>0</v>
      </c>
      <c r="I13" s="70">
        <v>2</v>
      </c>
      <c r="J13" s="86"/>
      <c r="K13" s="86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</row>
    <row r="14" spans="2:46" ht="27" customHeight="1">
      <c r="B14" s="55"/>
      <c r="C14" s="54" t="s">
        <v>6</v>
      </c>
      <c r="D14" s="52" t="b">
        <f>ب!G3</f>
        <v>0</v>
      </c>
      <c r="F14" s="81" t="s">
        <v>12</v>
      </c>
      <c r="G14" s="76" t="b">
        <f>د!G10</f>
        <v>0</v>
      </c>
      <c r="I14" s="70">
        <v>3</v>
      </c>
      <c r="J14" s="86"/>
      <c r="K14" s="86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</row>
    <row r="15" spans="2:46" ht="27" customHeight="1">
      <c r="B15" s="55"/>
      <c r="C15" s="75" t="s">
        <v>7</v>
      </c>
      <c r="D15" s="76" t="b">
        <f>ب!G10</f>
        <v>0</v>
      </c>
      <c r="F15" s="68" t="s">
        <v>13</v>
      </c>
      <c r="G15" s="52" t="b">
        <f>'هـ &amp; ح'!G3</f>
        <v>0</v>
      </c>
      <c r="I15" s="70">
        <v>4</v>
      </c>
      <c r="J15" s="86"/>
      <c r="K15" s="86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</row>
    <row r="16" spans="2:46" ht="27" customHeight="1" thickBot="1">
      <c r="B16" s="57"/>
      <c r="C16" s="83" t="s">
        <v>8</v>
      </c>
      <c r="D16" s="53" t="b">
        <f>ج!G3</f>
        <v>0</v>
      </c>
      <c r="E16" s="65"/>
      <c r="F16" s="82" t="s">
        <v>14</v>
      </c>
      <c r="G16" s="77" t="b">
        <f>'هـ &amp; ح'!G10</f>
        <v>0</v>
      </c>
      <c r="H16" s="65"/>
      <c r="I16" s="70">
        <v>5</v>
      </c>
      <c r="J16" s="86"/>
      <c r="K16" s="86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</row>
    <row r="17" spans="5:46" ht="30" customHeight="1" thickBot="1">
      <c r="E17" s="65"/>
      <c r="F17" s="65"/>
      <c r="G17" s="65"/>
      <c r="H17" s="65"/>
      <c r="I17" s="70">
        <v>6</v>
      </c>
      <c r="J17" s="86"/>
      <c r="K17" s="86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</row>
    <row r="18" spans="2:46" ht="38.25" customHeight="1" thickBot="1">
      <c r="B18" s="62" t="s">
        <v>24</v>
      </c>
      <c r="C18" s="64" t="s">
        <v>25</v>
      </c>
      <c r="D18" s="64" t="s">
        <v>17</v>
      </c>
      <c r="H18" s="65"/>
      <c r="I18" s="70">
        <v>7</v>
      </c>
      <c r="J18" s="86"/>
      <c r="K18" s="86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</row>
    <row r="19" spans="2:46" ht="27" customHeight="1" thickTop="1">
      <c r="B19" s="74">
        <f>J12/10</f>
        <v>0</v>
      </c>
      <c r="C19" s="51">
        <f>K12</f>
        <v>0</v>
      </c>
      <c r="D19" s="108" t="b">
        <f>الأصل!J14</f>
        <v>0</v>
      </c>
      <c r="H19" s="65"/>
      <c r="I19" s="70">
        <v>8</v>
      </c>
      <c r="J19" s="86"/>
      <c r="K19" s="86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</row>
    <row r="20" spans="2:46" ht="27" customHeight="1" thickBot="1">
      <c r="B20" s="68">
        <f>J13/10</f>
        <v>0</v>
      </c>
      <c r="C20" s="51">
        <f aca="true" t="shared" si="0" ref="C20:C30">K13</f>
        <v>0</v>
      </c>
      <c r="D20" s="109"/>
      <c r="H20" s="65"/>
      <c r="I20" s="70">
        <v>9</v>
      </c>
      <c r="J20" s="86"/>
      <c r="K20" s="86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</row>
    <row r="21" spans="2:46" ht="27" customHeight="1">
      <c r="B21" s="68">
        <f>J14/10</f>
        <v>0</v>
      </c>
      <c r="C21" s="51">
        <f t="shared" si="0"/>
        <v>0</v>
      </c>
      <c r="D21" s="65"/>
      <c r="H21" s="65"/>
      <c r="I21" s="70">
        <v>10</v>
      </c>
      <c r="J21" s="86"/>
      <c r="K21" s="86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</row>
    <row r="22" spans="2:46" ht="27" customHeight="1">
      <c r="B22" s="68">
        <f>J15/10</f>
        <v>0</v>
      </c>
      <c r="C22" s="51">
        <f t="shared" si="0"/>
        <v>0</v>
      </c>
      <c r="D22" s="65"/>
      <c r="H22" s="65"/>
      <c r="I22" s="70">
        <v>11</v>
      </c>
      <c r="J22" s="86"/>
      <c r="K22" s="86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</row>
    <row r="23" spans="2:47" ht="27" customHeight="1">
      <c r="B23" s="68">
        <f>J16/10</f>
        <v>0</v>
      </c>
      <c r="C23" s="51">
        <f t="shared" si="0"/>
        <v>0</v>
      </c>
      <c r="D23" s="65"/>
      <c r="H23" s="65"/>
      <c r="I23" s="70">
        <v>12</v>
      </c>
      <c r="J23" s="86"/>
      <c r="K23" s="86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</row>
    <row r="24" spans="2:47" ht="27" customHeight="1">
      <c r="B24" s="68">
        <f aca="true" t="shared" si="1" ref="B24:B30">J17/10</f>
        <v>0</v>
      </c>
      <c r="C24" s="51">
        <f t="shared" si="0"/>
        <v>0</v>
      </c>
      <c r="D24" s="65"/>
      <c r="H24" s="65"/>
      <c r="I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</row>
    <row r="25" spans="2:47" ht="27" customHeight="1">
      <c r="B25" s="68">
        <f t="shared" si="1"/>
        <v>0</v>
      </c>
      <c r="C25" s="51">
        <f t="shared" si="0"/>
        <v>0</v>
      </c>
      <c r="D25" s="65"/>
      <c r="H25" s="65"/>
      <c r="I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</row>
    <row r="26" spans="2:47" ht="27" customHeight="1">
      <c r="B26" s="68">
        <f t="shared" si="1"/>
        <v>0</v>
      </c>
      <c r="C26" s="51">
        <f t="shared" si="0"/>
        <v>0</v>
      </c>
      <c r="D26" s="65"/>
      <c r="H26" s="65"/>
      <c r="I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71"/>
      <c r="AL26" s="65"/>
      <c r="AM26" s="65"/>
      <c r="AN26" s="65"/>
      <c r="AO26" s="65"/>
      <c r="AP26" s="65"/>
      <c r="AQ26" s="65"/>
      <c r="AR26" s="65"/>
      <c r="AS26" s="65"/>
      <c r="AT26" s="65"/>
      <c r="AU26" s="65"/>
    </row>
    <row r="27" spans="2:47" ht="27" customHeight="1">
      <c r="B27" s="68">
        <f t="shared" si="1"/>
        <v>0</v>
      </c>
      <c r="C27" s="51">
        <f t="shared" si="0"/>
        <v>0</v>
      </c>
      <c r="D27" s="65"/>
      <c r="H27" s="65"/>
      <c r="I27" s="71"/>
      <c r="L27" s="65"/>
      <c r="M27" s="71"/>
      <c r="N27" s="65"/>
      <c r="O27" s="65"/>
      <c r="P27" s="65"/>
      <c r="Q27" s="71"/>
      <c r="R27" s="65"/>
      <c r="S27" s="65"/>
      <c r="T27" s="65"/>
      <c r="U27" s="71"/>
      <c r="V27" s="65"/>
      <c r="W27" s="65"/>
      <c r="X27" s="65"/>
      <c r="Y27" s="71"/>
      <c r="Z27" s="65"/>
      <c r="AA27" s="65"/>
      <c r="AB27" s="65"/>
      <c r="AC27" s="71"/>
      <c r="AD27" s="65"/>
      <c r="AE27" s="65"/>
      <c r="AF27" s="65"/>
      <c r="AG27" s="71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</row>
    <row r="28" spans="2:47" ht="27" customHeight="1">
      <c r="B28" s="68">
        <f t="shared" si="1"/>
        <v>0</v>
      </c>
      <c r="C28" s="51">
        <f t="shared" si="0"/>
        <v>0</v>
      </c>
      <c r="D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</row>
    <row r="29" spans="2:47" ht="27" customHeight="1">
      <c r="B29" s="68">
        <f t="shared" si="1"/>
        <v>0</v>
      </c>
      <c r="C29" s="51">
        <f t="shared" si="0"/>
        <v>0</v>
      </c>
      <c r="D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</row>
    <row r="30" spans="2:47" ht="27" customHeight="1" thickBot="1">
      <c r="B30" s="69">
        <f t="shared" si="1"/>
        <v>0</v>
      </c>
      <c r="C30" s="53">
        <f t="shared" si="0"/>
        <v>0</v>
      </c>
      <c r="D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</row>
    <row r="31" spans="8:47" ht="26.25" customHeight="1">
      <c r="H31" s="65"/>
      <c r="I31" s="71"/>
      <c r="J31" s="65"/>
      <c r="K31" s="65"/>
      <c r="L31" s="65"/>
      <c r="M31" s="71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</row>
    <row r="32" spans="8:47" ht="26.25" customHeight="1"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</row>
    <row r="33" spans="8:47" ht="26.25" customHeight="1"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</row>
    <row r="34" spans="8:47" ht="26.25" customHeight="1"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</row>
    <row r="35" spans="8:47" ht="26.25" customHeight="1"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</row>
    <row r="36" spans="2:47" ht="23.25" customHeight="1">
      <c r="B36" s="72"/>
      <c r="C36" s="72"/>
      <c r="D36" s="72"/>
      <c r="E36" s="72"/>
      <c r="F36" s="72"/>
      <c r="G36" s="72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</row>
    <row r="37" spans="2:7" ht="23.25" customHeight="1">
      <c r="B37" s="72"/>
      <c r="C37" s="72"/>
      <c r="D37" s="72"/>
      <c r="E37" s="72"/>
      <c r="F37" s="72"/>
      <c r="G37" s="72"/>
    </row>
    <row r="38" spans="2:7" ht="23.25" customHeight="1">
      <c r="B38" s="72"/>
      <c r="C38" s="72"/>
      <c r="D38" s="72"/>
      <c r="E38" s="72"/>
      <c r="F38" s="72"/>
      <c r="G38" s="72"/>
    </row>
    <row r="39" spans="2:7" ht="23.25" customHeight="1">
      <c r="B39" s="72"/>
      <c r="C39" s="72"/>
      <c r="D39" s="72"/>
      <c r="E39" s="72"/>
      <c r="F39" s="72"/>
      <c r="G39" s="72"/>
    </row>
    <row r="40" spans="2:7" ht="23.25" customHeight="1">
      <c r="B40" s="72"/>
      <c r="C40" s="72"/>
      <c r="D40" s="72"/>
      <c r="E40" s="72"/>
      <c r="F40" s="72"/>
      <c r="G40" s="72"/>
    </row>
    <row r="41" spans="2:7" ht="23.25" customHeight="1">
      <c r="B41" s="72"/>
      <c r="C41" s="72"/>
      <c r="D41" s="72"/>
      <c r="E41" s="72"/>
      <c r="F41" s="72"/>
      <c r="G41" s="72"/>
    </row>
    <row r="42" spans="2:7" ht="23.25" customHeight="1">
      <c r="B42" s="72"/>
      <c r="C42" s="72"/>
      <c r="D42" s="72"/>
      <c r="E42" s="72"/>
      <c r="F42" s="72"/>
      <c r="G42" s="72"/>
    </row>
    <row r="43" spans="2:7" ht="23.25" customHeight="1">
      <c r="B43" s="72"/>
      <c r="C43" s="72"/>
      <c r="D43" s="72"/>
      <c r="E43" s="72"/>
      <c r="F43" s="72"/>
      <c r="G43" s="72"/>
    </row>
    <row r="44" spans="2:7" ht="23.25" customHeight="1">
      <c r="B44" s="72"/>
      <c r="C44" s="72"/>
      <c r="D44" s="72"/>
      <c r="E44" s="72"/>
      <c r="F44" s="72"/>
      <c r="G44" s="72"/>
    </row>
    <row r="45" spans="2:7" ht="23.25" customHeight="1">
      <c r="B45" s="72"/>
      <c r="C45" s="72"/>
      <c r="D45" s="72"/>
      <c r="E45" s="72"/>
      <c r="F45" s="72"/>
      <c r="G45" s="72"/>
    </row>
    <row r="46" spans="2:7" ht="23.25" customHeight="1">
      <c r="B46" s="72"/>
      <c r="C46" s="72"/>
      <c r="D46" s="72"/>
      <c r="E46" s="72"/>
      <c r="F46" s="72"/>
      <c r="G46" s="72"/>
    </row>
    <row r="47" spans="2:7" ht="23.25" customHeight="1">
      <c r="B47" s="72"/>
      <c r="C47" s="72"/>
      <c r="D47" s="72"/>
      <c r="E47" s="72"/>
      <c r="F47" s="72"/>
      <c r="G47" s="72"/>
    </row>
    <row r="48" spans="2:7" ht="23.25" customHeight="1">
      <c r="B48" s="72"/>
      <c r="C48" s="72"/>
      <c r="D48" s="72"/>
      <c r="E48" s="72"/>
      <c r="F48" s="72"/>
      <c r="G48" s="72"/>
    </row>
    <row r="49" spans="2:7" ht="23.25" customHeight="1">
      <c r="B49" s="72"/>
      <c r="C49" s="72"/>
      <c r="D49" s="72"/>
      <c r="E49" s="72"/>
      <c r="F49" s="72"/>
      <c r="G49" s="72"/>
    </row>
    <row r="50" spans="2:7" ht="23.25" customHeight="1">
      <c r="B50" s="72"/>
      <c r="C50" s="72"/>
      <c r="D50" s="72"/>
      <c r="E50" s="72"/>
      <c r="F50" s="72"/>
      <c r="G50" s="72"/>
    </row>
    <row r="51" spans="2:7" ht="23.25" customHeight="1">
      <c r="B51" s="72"/>
      <c r="C51" s="72"/>
      <c r="D51" s="72"/>
      <c r="E51" s="72"/>
      <c r="F51" s="72"/>
      <c r="G51" s="72"/>
    </row>
    <row r="52" spans="2:7" ht="23.25" customHeight="1">
      <c r="B52" s="72"/>
      <c r="C52" s="72"/>
      <c r="D52" s="72"/>
      <c r="E52" s="72"/>
      <c r="F52" s="72"/>
      <c r="G52" s="72"/>
    </row>
    <row r="53" spans="2:7" ht="23.25" customHeight="1">
      <c r="B53" s="72"/>
      <c r="C53" s="72"/>
      <c r="D53" s="72"/>
      <c r="E53" s="72"/>
      <c r="F53" s="72"/>
      <c r="G53" s="72"/>
    </row>
    <row r="54" spans="2:7" ht="23.25" customHeight="1">
      <c r="B54" s="72"/>
      <c r="C54" s="72"/>
      <c r="D54" s="72"/>
      <c r="E54" s="72"/>
      <c r="F54" s="72"/>
      <c r="G54" s="72"/>
    </row>
    <row r="55" spans="2:7" ht="23.25" customHeight="1">
      <c r="B55" s="72"/>
      <c r="C55" s="72"/>
      <c r="D55" s="72"/>
      <c r="E55" s="72"/>
      <c r="F55" s="72"/>
      <c r="G55" s="72"/>
    </row>
    <row r="56" spans="2:7" ht="23.25" customHeight="1">
      <c r="B56" s="72"/>
      <c r="C56" s="72"/>
      <c r="D56" s="72"/>
      <c r="E56" s="72"/>
      <c r="F56" s="72"/>
      <c r="G56" s="72"/>
    </row>
    <row r="57" spans="2:7" ht="23.25" customHeight="1">
      <c r="B57" s="72"/>
      <c r="C57" s="72"/>
      <c r="D57" s="72"/>
      <c r="E57" s="72"/>
      <c r="F57" s="72"/>
      <c r="G57" s="72"/>
    </row>
    <row r="58" spans="2:7" ht="23.25" customHeight="1">
      <c r="B58" s="72"/>
      <c r="C58" s="72"/>
      <c r="D58" s="72"/>
      <c r="E58" s="72"/>
      <c r="F58" s="72"/>
      <c r="G58" s="72"/>
    </row>
    <row r="59" spans="2:7" ht="23.25" customHeight="1">
      <c r="B59" s="72"/>
      <c r="C59" s="72"/>
      <c r="D59" s="72"/>
      <c r="E59" s="72"/>
      <c r="F59" s="72"/>
      <c r="G59" s="72"/>
    </row>
    <row r="60" spans="2:7" ht="23.25" customHeight="1">
      <c r="B60" s="72"/>
      <c r="C60" s="72"/>
      <c r="D60" s="72"/>
      <c r="E60" s="72"/>
      <c r="F60" s="72"/>
      <c r="G60" s="72"/>
    </row>
    <row r="61" spans="2:7" ht="23.25" customHeight="1">
      <c r="B61" s="72"/>
      <c r="C61" s="72"/>
      <c r="D61" s="72"/>
      <c r="E61" s="72"/>
      <c r="F61" s="72"/>
      <c r="G61" s="72"/>
    </row>
    <row r="62" spans="2:7" ht="23.25" customHeight="1">
      <c r="B62" s="72"/>
      <c r="C62" s="72"/>
      <c r="D62" s="72"/>
      <c r="E62" s="72"/>
      <c r="F62" s="72"/>
      <c r="G62" s="72"/>
    </row>
    <row r="63" spans="2:7" ht="23.25" customHeight="1">
      <c r="B63" s="72"/>
      <c r="C63" s="72"/>
      <c r="D63" s="72"/>
      <c r="E63" s="72"/>
      <c r="F63" s="72"/>
      <c r="G63" s="72"/>
    </row>
    <row r="64" spans="2:7" ht="23.25" customHeight="1">
      <c r="B64" s="72"/>
      <c r="C64" s="72"/>
      <c r="D64" s="72"/>
      <c r="E64" s="72"/>
      <c r="F64" s="72"/>
      <c r="G64" s="72"/>
    </row>
    <row r="65" spans="2:7" ht="23.25" customHeight="1">
      <c r="B65" s="72"/>
      <c r="C65" s="72"/>
      <c r="D65" s="72"/>
      <c r="E65" s="72"/>
      <c r="F65" s="72"/>
      <c r="G65" s="72"/>
    </row>
    <row r="66" spans="2:7" ht="23.25" customHeight="1">
      <c r="B66" s="72"/>
      <c r="C66" s="72"/>
      <c r="D66" s="72"/>
      <c r="E66" s="72"/>
      <c r="F66" s="72"/>
      <c r="G66" s="72"/>
    </row>
    <row r="67" spans="2:7" ht="23.25" customHeight="1">
      <c r="B67" s="72"/>
      <c r="C67" s="72"/>
      <c r="D67" s="72"/>
      <c r="E67" s="72"/>
      <c r="F67" s="72"/>
      <c r="G67" s="72"/>
    </row>
    <row r="68" spans="2:7" ht="23.25" customHeight="1">
      <c r="B68" s="72"/>
      <c r="C68" s="72"/>
      <c r="D68" s="72"/>
      <c r="E68" s="72"/>
      <c r="F68" s="72"/>
      <c r="G68" s="72"/>
    </row>
    <row r="69" spans="5:7" ht="23.25" customHeight="1">
      <c r="E69" s="72"/>
      <c r="F69" s="72"/>
      <c r="G69" s="72"/>
    </row>
    <row r="70" spans="5:7" ht="23.25" customHeight="1">
      <c r="E70" s="72"/>
      <c r="F70" s="72"/>
      <c r="G70" s="72"/>
    </row>
  </sheetData>
  <sheetProtection/>
  <mergeCells count="3">
    <mergeCell ref="B8:C8"/>
    <mergeCell ref="B9:C9"/>
    <mergeCell ref="D19:D20"/>
  </mergeCells>
  <printOptions/>
  <pageMargins left="0.25" right="0.38" top="0.31" bottom="0.3" header="0.19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تقدير الطالب المتوقع.xls</dc:title>
  <dc:subject/>
  <dc:creator>User</dc:creator>
  <cp:keywords/>
  <dc:description/>
  <cp:lastModifiedBy>Sameh Osman</cp:lastModifiedBy>
  <cp:lastPrinted>2007-10-20T06:40:14Z</cp:lastPrinted>
  <dcterms:created xsi:type="dcterms:W3CDTF">2005-07-02T10:11:44Z</dcterms:created>
  <dcterms:modified xsi:type="dcterms:W3CDTF">2012-03-29T20:43:03Z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display_urn:schemas-microsoft-com:office:office#Editor">
    <vt:lpwstr>c_sciences_9</vt:lpwstr>
  </property>
  <property fmtid="{D5CDD505-2E9C-101B-9397-08002B2CF9AE}" pid="4" name="display_urn:schemas-microsoft-com:office:office#Author">
    <vt:lpwstr>c_sciences_9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ContentTypeId">
    <vt:lpwstr>0x01010018491C1A48CDF746B1FC67FD4CEFE2F3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